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encillos_fem" sheetId="1" r:id="rId1"/>
    <sheet name="sencillos_mas" sheetId="2" r:id="rId2"/>
    <sheet name="mixtos" sheetId="3" r:id="rId3"/>
    <sheet name="dobles_fem" sheetId="4" r:id="rId4"/>
    <sheet name="dobles_mas" sheetId="5" r:id="rId5"/>
    <sheet name="equipos" sheetId="6" r:id="rId6"/>
    <sheet name="evento_fem" sheetId="7" r:id="rId7"/>
    <sheet name="evento_mas" sheetId="8" r:id="rId8"/>
    <sheet name="master-fem" sheetId="9" r:id="rId9"/>
    <sheet name="master_mas" sheetId="10" r:id="rId10"/>
  </sheets>
  <definedNames/>
  <calcPr fullCalcOnLoad="1"/>
</workbook>
</file>

<file path=xl/sharedStrings.xml><?xml version="1.0" encoding="utf-8"?>
<sst xmlns="http://schemas.openxmlformats.org/spreadsheetml/2006/main" count="465" uniqueCount="111">
  <si>
    <t>CAMPEONATO NACIONAL SENIOR 2010</t>
  </si>
  <si>
    <t>BOLERA "EL SALITRE"</t>
  </si>
  <si>
    <t>SENCILLOS SUPER SENIOR FEMENINO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</si>
  <si>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</si>
  <si>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</si>
  <si>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</si>
  <si>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</si>
  <si>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</si>
  <si>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</si>
  <si>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</si>
  <si>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</si>
  <si>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</si>
  <si>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</si>
  <si>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 xml:space="preserve">CLARA DE RIVADENEIRA </t>
  </si>
  <si>
    <t>BOGOTA  A</t>
  </si>
  <si>
    <t xml:space="preserve">GUILFA MONTENEGRO </t>
  </si>
  <si>
    <t>ATLANTICO</t>
  </si>
  <si>
    <t xml:space="preserve">LUCILA DE BETANCOURT </t>
  </si>
  <si>
    <t>BOGOTA  B</t>
  </si>
  <si>
    <t xml:space="preserve">MA. ELVIRA VILLARRAGA </t>
  </si>
  <si>
    <t xml:space="preserve">CECILIA SALAZAR J. </t>
  </si>
  <si>
    <t xml:space="preserve">PUBENZA SANCHEZ  </t>
  </si>
  <si>
    <t>CUNDINAMARCA  A</t>
  </si>
  <si>
    <t xml:space="preserve">ANA DE DUNAY  </t>
  </si>
  <si>
    <t>BOGOTA  D</t>
  </si>
  <si>
    <t xml:space="preserve">NELLY SOTO GIRALDO </t>
  </si>
  <si>
    <t>VALLE</t>
  </si>
  <si>
    <t xml:space="preserve">STELLA PEDRAZA </t>
  </si>
  <si>
    <t xml:space="preserve">ARGELIA ORTIZ </t>
  </si>
  <si>
    <t xml:space="preserve">SOFIA PRIETO  </t>
  </si>
  <si>
    <t>CUNDINAMARCA   B</t>
  </si>
  <si>
    <t xml:space="preserve">MA. RUTH MOJICA DE TOVAR </t>
  </si>
  <si>
    <t xml:space="preserve">OFELIA VARGAS DE ECHEVERRY </t>
  </si>
  <si>
    <t>CAMPEONATO NACIONAL SENIOR Y SUPERSENIOR 2010</t>
  </si>
  <si>
    <t>SENCILLOS SUPER SENIOR MASCULINO</t>
  </si>
  <si>
    <t xml:space="preserve">PASCUAL CARRILLO </t>
  </si>
  <si>
    <t xml:space="preserve">IVAN BETANCOURT </t>
  </si>
  <si>
    <t xml:space="preserve">LUIS PARRA </t>
  </si>
  <si>
    <t>F.F.A.A.</t>
  </si>
  <si>
    <t xml:space="preserve">JULIO MEDINA M. </t>
  </si>
  <si>
    <t>SANTANDER</t>
  </si>
  <si>
    <t xml:space="preserve">GILBERTO CABRERA </t>
  </si>
  <si>
    <t xml:space="preserve">EDGAR BASTIDAS </t>
  </si>
  <si>
    <t>NARIÑO</t>
  </si>
  <si>
    <t xml:space="preserve">LUIS FERNANDO MORA  </t>
  </si>
  <si>
    <t xml:space="preserve">BOGOTA </t>
  </si>
  <si>
    <t xml:space="preserve">VICTOR M. PUENTES </t>
  </si>
  <si>
    <t xml:space="preserve">ALVARO MOYA </t>
  </si>
  <si>
    <t xml:space="preserve">FRANCISCO VELANDIA </t>
  </si>
  <si>
    <t>BOYACA</t>
  </si>
  <si>
    <t xml:space="preserve">JOSUE PLATA </t>
  </si>
  <si>
    <t xml:space="preserve">EDUARDO RUEDA </t>
  </si>
  <si>
    <t xml:space="preserve">CARLOS PAEZ  </t>
  </si>
  <si>
    <t>BOGOTA</t>
  </si>
  <si>
    <t xml:space="preserve">DARIO MENDEZ </t>
  </si>
  <si>
    <t xml:space="preserve">ARMANDO MARIÑO </t>
  </si>
  <si>
    <t xml:space="preserve">ERNESTO GUEVARA  </t>
  </si>
  <si>
    <t xml:space="preserve">FABIO TORRES C.  </t>
  </si>
  <si>
    <t xml:space="preserve">VICTOR SALGUERO  </t>
  </si>
  <si>
    <t xml:space="preserve">JOSE MORA  </t>
  </si>
  <si>
    <t xml:space="preserve">HORACIO ESPINEL  </t>
  </si>
  <si>
    <t xml:space="preserve">JORGE CORREDOR </t>
  </si>
  <si>
    <t xml:space="preserve">ALFREDO ROJAS </t>
  </si>
  <si>
    <t>CUNDINAMARCA</t>
  </si>
  <si>
    <t xml:space="preserve">MARIO QUINTERO AGUDELO </t>
  </si>
  <si>
    <t xml:space="preserve">JUAN B. ZAPATA GUZMAN </t>
  </si>
  <si>
    <t xml:space="preserve">DANIEL ALBERTO TOJANCI </t>
  </si>
  <si>
    <t>ANTIOQUIA</t>
  </si>
  <si>
    <t xml:space="preserve">GERMAN KURATOMI </t>
  </si>
  <si>
    <t xml:space="preserve">GERMAN TOVAR </t>
  </si>
  <si>
    <t xml:space="preserve">ARTURO VELANDIA </t>
  </si>
  <si>
    <t xml:space="preserve">LUIS HERNANDO CAMPOS </t>
  </si>
  <si>
    <t>CAMPEONATO NACIONAL SENIOR MASTER</t>
  </si>
  <si>
    <t>BOLERA EL SALITRE 2010</t>
  </si>
  <si>
    <t>DOBLES MIXTOS SUPER SENIOR</t>
  </si>
  <si>
    <t>DOBLES SENIOR FEMENINO</t>
  </si>
  <si>
    <t>EQUIPO</t>
  </si>
  <si>
    <t>CUNDINAMARCA  C</t>
  </si>
  <si>
    <t>CAMPEONATO NACIONAL SENIOR Y SUPER SENIOR 2010</t>
  </si>
  <si>
    <t>BOLERA EL SALITRE</t>
  </si>
  <si>
    <t>DOBLES MASCULINO SUPER SENIOR</t>
  </si>
  <si>
    <t>DEPORTISTAS</t>
  </si>
  <si>
    <t>BOGOTA - (S)</t>
  </si>
  <si>
    <t>BOYACA-(S)</t>
  </si>
  <si>
    <t>CUNDINAMARCA-(S)</t>
  </si>
  <si>
    <t>BOGOTA-(S)</t>
  </si>
  <si>
    <t>EQUIPOS MIXTOS SUPERSENIOR</t>
  </si>
  <si>
    <t>TODO EVENTO FEMENINO SUPER SENIOR</t>
  </si>
  <si>
    <t>SENCILLOS</t>
  </si>
  <si>
    <t>DOBLES</t>
  </si>
  <si>
    <t>MIXTOS</t>
  </si>
  <si>
    <t>EQUIPOS</t>
  </si>
  <si>
    <t>TODO EVENTO MASCULINO SUPER SENIOR</t>
  </si>
  <si>
    <t>CLARA DE RIVADENEIRA</t>
  </si>
  <si>
    <t>STELLA PEDRAZA</t>
  </si>
  <si>
    <t>LUCILA DE BETANCOURT</t>
  </si>
  <si>
    <t>ELVIRA  VILLARRAGA</t>
  </si>
  <si>
    <t>PLATA</t>
  </si>
  <si>
    <t>BRONCE</t>
  </si>
  <si>
    <t>GUILFA MONTENEGRO</t>
  </si>
  <si>
    <t>PUBENZA SANCHES</t>
  </si>
  <si>
    <t>NELY SOTO</t>
  </si>
  <si>
    <t>ORO</t>
  </si>
  <si>
    <t>CECILIA SALAZAR</t>
  </si>
  <si>
    <t>EDGAR BASTIDAS</t>
  </si>
  <si>
    <t>ARMANDO MARINO</t>
  </si>
  <si>
    <t>EDUARDO RUEDA</t>
  </si>
  <si>
    <t>DARIO MENDEZ</t>
  </si>
  <si>
    <t>FRANCISCO VELANDIA</t>
  </si>
  <si>
    <t>GILBERTO CABRERA</t>
  </si>
  <si>
    <t>LUIS PARRA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</si>
</sst>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6" borderId="4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32.421875" style="0" bestFit="1" customWidth="1"/>
    <col min="3" max="3" width="19.00390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2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3.75" customHeight="1">
      <c r="A3" s="1"/>
      <c r="D3" s="2"/>
      <c r="E3" s="2"/>
      <c r="F3" s="2"/>
      <c r="G3" s="2"/>
      <c r="H3" s="2"/>
      <c r="I3" s="2"/>
      <c r="J3" s="2"/>
      <c r="K3" s="3"/>
    </row>
    <row r="4" spans="1:11" ht="2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7.5" customHeight="1">
      <c r="A5" s="1"/>
      <c r="D5" s="2"/>
      <c r="E5" s="2"/>
      <c r="F5" s="2"/>
      <c r="G5" s="2"/>
      <c r="H5" s="2"/>
      <c r="I5" s="2"/>
      <c r="J5" s="2"/>
      <c r="K5" s="3"/>
    </row>
    <row r="6" spans="1:11" ht="15.75">
      <c r="A6" s="1"/>
      <c r="B6" s="5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8" t="s">
        <v>12</v>
      </c>
    </row>
    <row r="7" spans="1:11" ht="15.75">
      <c r="A7" s="1"/>
      <c r="D7" s="2"/>
      <c r="E7" s="2"/>
      <c r="F7" s="2"/>
      <c r="G7" s="2"/>
      <c r="H7" s="2"/>
      <c r="I7" s="2"/>
      <c r="J7" s="2"/>
      <c r="K7" s="3"/>
    </row>
    <row r="8" spans="1:11" ht="15.75">
      <c r="A8" s="1">
        <v>1</v>
      </c>
      <c r="B8" s="9" t="s">
        <v>13</v>
      </c>
      <c r="C8" s="10" t="s">
        <v>14</v>
      </c>
      <c r="D8" s="11">
        <v>168</v>
      </c>
      <c r="E8" s="11">
        <v>145</v>
      </c>
      <c r="F8" s="11">
        <v>168</v>
      </c>
      <c r="G8" s="11">
        <v>191</v>
      </c>
      <c r="H8" s="11">
        <v>179</v>
      </c>
      <c r="I8" s="11">
        <v>170</v>
      </c>
      <c r="J8" s="11">
        <v>1021</v>
      </c>
      <c r="K8" s="12">
        <v>170.16666666666666</v>
      </c>
    </row>
    <row r="9" spans="1:11" ht="15.75">
      <c r="A9" s="1">
        <v>2</v>
      </c>
      <c r="B9" s="13" t="s">
        <v>15</v>
      </c>
      <c r="C9" s="14" t="s">
        <v>16</v>
      </c>
      <c r="D9" s="15">
        <v>193</v>
      </c>
      <c r="E9" s="15">
        <v>181</v>
      </c>
      <c r="F9" s="15">
        <v>169</v>
      </c>
      <c r="G9" s="15">
        <v>144</v>
      </c>
      <c r="H9" s="15">
        <v>138</v>
      </c>
      <c r="I9" s="15">
        <v>184</v>
      </c>
      <c r="J9" s="15">
        <v>1009</v>
      </c>
      <c r="K9" s="16">
        <v>168.16666666666666</v>
      </c>
    </row>
    <row r="10" spans="1:11" ht="15.75">
      <c r="A10" s="1">
        <v>3</v>
      </c>
      <c r="B10" s="17" t="s">
        <v>17</v>
      </c>
      <c r="C10" s="18" t="s">
        <v>18</v>
      </c>
      <c r="D10" s="19">
        <v>174</v>
      </c>
      <c r="E10" s="19">
        <v>148</v>
      </c>
      <c r="F10" s="19">
        <v>140</v>
      </c>
      <c r="G10" s="19">
        <v>188</v>
      </c>
      <c r="H10" s="19">
        <v>174</v>
      </c>
      <c r="I10" s="19">
        <v>168</v>
      </c>
      <c r="J10" s="19">
        <v>992</v>
      </c>
      <c r="K10" s="20">
        <v>165.33333333333334</v>
      </c>
    </row>
    <row r="11" spans="1:11" ht="15.75">
      <c r="A11" s="1">
        <v>4</v>
      </c>
      <c r="B11" s="21" t="s">
        <v>19</v>
      </c>
      <c r="C11" s="22" t="s">
        <v>18</v>
      </c>
      <c r="D11" s="23">
        <v>141</v>
      </c>
      <c r="E11" s="23">
        <v>170</v>
      </c>
      <c r="F11" s="23">
        <v>155</v>
      </c>
      <c r="G11" s="23">
        <v>165</v>
      </c>
      <c r="H11" s="23">
        <v>174</v>
      </c>
      <c r="I11" s="23">
        <v>183</v>
      </c>
      <c r="J11" s="23">
        <v>988</v>
      </c>
      <c r="K11" s="24">
        <v>164.66666666666666</v>
      </c>
    </row>
    <row r="12" spans="1:11" ht="15.75">
      <c r="A12" s="1">
        <v>5</v>
      </c>
      <c r="B12" s="21" t="s">
        <v>20</v>
      </c>
      <c r="C12" s="22" t="s">
        <v>14</v>
      </c>
      <c r="D12" s="23">
        <v>158</v>
      </c>
      <c r="E12" s="23">
        <v>165</v>
      </c>
      <c r="F12" s="23">
        <v>162</v>
      </c>
      <c r="G12" s="23">
        <v>143</v>
      </c>
      <c r="H12" s="23">
        <v>178</v>
      </c>
      <c r="I12" s="23">
        <v>180</v>
      </c>
      <c r="J12" s="23">
        <v>986</v>
      </c>
      <c r="K12" s="24">
        <v>164.33333333333334</v>
      </c>
    </row>
    <row r="13" spans="1:11" ht="15.75">
      <c r="A13" s="1">
        <v>6</v>
      </c>
      <c r="B13" s="21" t="s">
        <v>21</v>
      </c>
      <c r="C13" s="22" t="s">
        <v>22</v>
      </c>
      <c r="D13" s="23">
        <v>157</v>
      </c>
      <c r="E13" s="23">
        <v>147</v>
      </c>
      <c r="F13" s="23">
        <v>149</v>
      </c>
      <c r="G13" s="23">
        <v>164</v>
      </c>
      <c r="H13" s="23">
        <v>137</v>
      </c>
      <c r="I13" s="23">
        <v>180</v>
      </c>
      <c r="J13" s="23">
        <v>934</v>
      </c>
      <c r="K13" s="24">
        <v>155.66666666666666</v>
      </c>
    </row>
    <row r="14" spans="1:11" ht="15.75">
      <c r="A14" s="1">
        <v>7</v>
      </c>
      <c r="B14" s="21" t="s">
        <v>23</v>
      </c>
      <c r="C14" s="22" t="s">
        <v>24</v>
      </c>
      <c r="D14" s="23">
        <v>156</v>
      </c>
      <c r="E14" s="23">
        <v>143</v>
      </c>
      <c r="F14" s="23">
        <v>129</v>
      </c>
      <c r="G14" s="23">
        <v>158</v>
      </c>
      <c r="H14" s="23">
        <v>153</v>
      </c>
      <c r="I14" s="23">
        <v>168</v>
      </c>
      <c r="J14" s="23">
        <v>907</v>
      </c>
      <c r="K14" s="24">
        <v>151.16666666666666</v>
      </c>
    </row>
    <row r="15" spans="1:11" ht="15.75">
      <c r="A15" s="1">
        <v>8</v>
      </c>
      <c r="B15" s="21" t="s">
        <v>25</v>
      </c>
      <c r="C15" s="22" t="s">
        <v>26</v>
      </c>
      <c r="D15" s="23">
        <v>134</v>
      </c>
      <c r="E15" s="23">
        <v>119</v>
      </c>
      <c r="F15" s="23">
        <v>138</v>
      </c>
      <c r="G15" s="23">
        <v>185</v>
      </c>
      <c r="H15" s="23">
        <v>165</v>
      </c>
      <c r="I15" s="23">
        <v>162</v>
      </c>
      <c r="J15" s="23">
        <v>903</v>
      </c>
      <c r="K15" s="24">
        <v>150.5</v>
      </c>
    </row>
    <row r="16" spans="1:11" ht="15.75">
      <c r="A16" s="1">
        <v>9</v>
      </c>
      <c r="B16" s="21" t="s">
        <v>27</v>
      </c>
      <c r="C16" s="22" t="s">
        <v>22</v>
      </c>
      <c r="D16" s="23">
        <v>133</v>
      </c>
      <c r="E16" s="23">
        <v>127</v>
      </c>
      <c r="F16" s="23">
        <v>154</v>
      </c>
      <c r="G16" s="23">
        <v>136</v>
      </c>
      <c r="H16" s="23">
        <v>179</v>
      </c>
      <c r="I16" s="23">
        <v>159</v>
      </c>
      <c r="J16" s="23">
        <v>888</v>
      </c>
      <c r="K16" s="24">
        <v>148</v>
      </c>
    </row>
    <row r="17" spans="1:11" ht="15.75">
      <c r="A17" s="1">
        <v>10</v>
      </c>
      <c r="B17" s="21" t="s">
        <v>28</v>
      </c>
      <c r="C17" s="22" t="s">
        <v>24</v>
      </c>
      <c r="D17" s="23">
        <v>137</v>
      </c>
      <c r="E17" s="23">
        <v>129</v>
      </c>
      <c r="F17" s="23">
        <v>135</v>
      </c>
      <c r="G17" s="23">
        <v>159</v>
      </c>
      <c r="H17" s="23">
        <v>164</v>
      </c>
      <c r="I17" s="23">
        <v>138</v>
      </c>
      <c r="J17" s="23">
        <v>862</v>
      </c>
      <c r="K17" s="24">
        <v>143.66666666666666</v>
      </c>
    </row>
    <row r="18" spans="1:11" ht="15.75">
      <c r="A18" s="1">
        <v>11</v>
      </c>
      <c r="B18" s="21" t="s">
        <v>29</v>
      </c>
      <c r="C18" s="22" t="s">
        <v>30</v>
      </c>
      <c r="D18" s="23">
        <v>136</v>
      </c>
      <c r="E18" s="23">
        <v>140</v>
      </c>
      <c r="F18" s="23">
        <v>147</v>
      </c>
      <c r="G18" s="23">
        <v>122</v>
      </c>
      <c r="H18" s="23">
        <v>121</v>
      </c>
      <c r="I18" s="23">
        <v>170</v>
      </c>
      <c r="J18" s="23">
        <v>836</v>
      </c>
      <c r="K18" s="24">
        <v>139.33333333333334</v>
      </c>
    </row>
    <row r="19" spans="1:11" ht="15.75">
      <c r="A19" s="1">
        <v>12</v>
      </c>
      <c r="B19" s="21" t="s">
        <v>31</v>
      </c>
      <c r="C19" s="22" t="s">
        <v>30</v>
      </c>
      <c r="D19" s="23">
        <v>154</v>
      </c>
      <c r="E19" s="23">
        <v>134</v>
      </c>
      <c r="F19" s="23">
        <v>138</v>
      </c>
      <c r="G19" s="23">
        <v>115</v>
      </c>
      <c r="H19" s="23">
        <v>157</v>
      </c>
      <c r="I19" s="23">
        <v>126</v>
      </c>
      <c r="J19" s="23">
        <v>824</v>
      </c>
      <c r="K19" s="24">
        <v>137.33333333333334</v>
      </c>
    </row>
    <row r="20" spans="1:11" ht="15.75">
      <c r="A20" s="1">
        <v>13</v>
      </c>
      <c r="B20" s="21" t="s">
        <v>32</v>
      </c>
      <c r="C20" s="22" t="s">
        <v>26</v>
      </c>
      <c r="D20" s="23">
        <v>115</v>
      </c>
      <c r="E20" s="23">
        <v>101</v>
      </c>
      <c r="F20" s="23">
        <v>118</v>
      </c>
      <c r="G20" s="23">
        <v>141</v>
      </c>
      <c r="H20" s="23">
        <v>177</v>
      </c>
      <c r="I20" s="23">
        <v>111</v>
      </c>
      <c r="J20" s="23">
        <v>763</v>
      </c>
      <c r="K20" s="24">
        <v>127.16666666666667</v>
      </c>
    </row>
  </sheetData>
  <mergeCells count="3">
    <mergeCell ref="A1:K1"/>
    <mergeCell ref="A2:K2"/>
    <mergeCell ref="A4:K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28" sqref="F28"/>
    </sheetView>
  </sheetViews>
  <sheetFormatPr defaultColWidth="11.421875" defaultRowHeight="12.75"/>
  <cols>
    <col min="1" max="1" width="3.421875" style="0" customWidth="1"/>
    <col min="2" max="2" width="22.00390625" style="0" bestFit="1" customWidth="1"/>
    <col min="3" max="3" width="4.00390625" style="0" bestFit="1" customWidth="1"/>
    <col min="4" max="4" width="4.57421875" style="0" customWidth="1"/>
    <col min="5" max="5" width="20.57421875" style="0" bestFit="1" customWidth="1"/>
    <col min="6" max="6" width="4.00390625" style="0" bestFit="1" customWidth="1"/>
    <col min="7" max="7" width="4.00390625" style="0" customWidth="1"/>
    <col min="8" max="8" width="20.57421875" style="0" bestFit="1" customWidth="1"/>
    <col min="9" max="9" width="4.00390625" style="0" bestFit="1" customWidth="1"/>
    <col min="10" max="10" width="18.57421875" style="0" bestFit="1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25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2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25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25"/>
    </row>
    <row r="5" spans="1:10" ht="12.75">
      <c r="A5" s="4"/>
      <c r="B5" s="30" t="s">
        <v>104</v>
      </c>
      <c r="C5" s="30">
        <v>541</v>
      </c>
      <c r="D5" s="4"/>
      <c r="E5" s="4"/>
      <c r="F5" s="4"/>
      <c r="G5" s="4"/>
      <c r="H5" s="4"/>
      <c r="I5" s="4"/>
      <c r="J5" s="25"/>
    </row>
    <row r="6" spans="1:10" ht="12.75">
      <c r="A6" s="4"/>
      <c r="B6" s="30" t="s">
        <v>105</v>
      </c>
      <c r="C6" s="30">
        <v>543</v>
      </c>
      <c r="D6" s="4"/>
      <c r="E6" s="30" t="s">
        <v>105</v>
      </c>
      <c r="F6" s="30">
        <v>543</v>
      </c>
      <c r="G6" s="60"/>
      <c r="H6" s="4"/>
      <c r="I6" s="4"/>
      <c r="J6" s="25"/>
    </row>
    <row r="7" spans="1:10" ht="12.75">
      <c r="A7" s="4"/>
      <c r="B7" s="60"/>
      <c r="C7" s="60"/>
      <c r="D7" s="4"/>
      <c r="E7" s="60"/>
      <c r="F7" s="60"/>
      <c r="G7" s="60"/>
      <c r="H7" s="4"/>
      <c r="I7" s="4"/>
      <c r="J7" s="25"/>
    </row>
    <row r="8" spans="1:10" ht="12.75">
      <c r="A8" s="4"/>
      <c r="B8" s="4"/>
      <c r="C8" s="4"/>
      <c r="D8" s="4"/>
      <c r="E8" s="4"/>
      <c r="F8" s="4"/>
      <c r="G8" s="4"/>
      <c r="H8" s="30" t="s">
        <v>105</v>
      </c>
      <c r="I8" s="30">
        <v>560</v>
      </c>
      <c r="J8" s="25"/>
    </row>
    <row r="9" spans="1:10" ht="12.75">
      <c r="A9" s="4"/>
      <c r="B9" s="30" t="s">
        <v>106</v>
      </c>
      <c r="C9" s="30">
        <v>576</v>
      </c>
      <c r="D9" s="4"/>
      <c r="E9" s="4"/>
      <c r="F9" s="4"/>
      <c r="G9" s="4"/>
      <c r="H9" s="64" t="s">
        <v>102</v>
      </c>
      <c r="I9" s="4"/>
      <c r="J9" s="25"/>
    </row>
    <row r="10" spans="1:10" ht="12.75">
      <c r="A10" s="4"/>
      <c r="B10" s="30" t="s">
        <v>107</v>
      </c>
      <c r="C10" s="30">
        <v>523</v>
      </c>
      <c r="D10" s="4"/>
      <c r="E10" s="30" t="s">
        <v>106</v>
      </c>
      <c r="F10" s="30">
        <v>576</v>
      </c>
      <c r="G10" s="60"/>
      <c r="H10" s="4"/>
      <c r="I10" s="4"/>
      <c r="J10" s="25"/>
    </row>
    <row r="11" spans="1:10" ht="12.75">
      <c r="A11" s="4"/>
      <c r="B11" s="60"/>
      <c r="C11" s="60"/>
      <c r="D11" s="4"/>
      <c r="E11" s="62" t="s">
        <v>98</v>
      </c>
      <c r="F11" s="60"/>
      <c r="G11" s="60"/>
      <c r="H11" s="4"/>
      <c r="I11" s="4"/>
      <c r="J11" s="25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63" t="s">
        <v>105</v>
      </c>
    </row>
    <row r="13" spans="1:10" ht="12.75">
      <c r="A13" s="4"/>
      <c r="B13" s="30" t="s">
        <v>108</v>
      </c>
      <c r="C13" s="30">
        <v>521</v>
      </c>
      <c r="D13" s="4"/>
      <c r="E13" s="4"/>
      <c r="F13" s="4"/>
      <c r="G13" s="4"/>
      <c r="H13" s="4"/>
      <c r="I13" s="4"/>
      <c r="J13" s="63" t="s">
        <v>53</v>
      </c>
    </row>
    <row r="14" spans="1:10" ht="12.75">
      <c r="A14" s="4"/>
      <c r="B14" s="30" t="s">
        <v>35</v>
      </c>
      <c r="C14" s="30">
        <v>581</v>
      </c>
      <c r="D14" s="4"/>
      <c r="E14" s="30" t="s">
        <v>35</v>
      </c>
      <c r="F14" s="30">
        <v>581</v>
      </c>
      <c r="G14" s="60"/>
      <c r="H14" s="4"/>
      <c r="I14" s="4"/>
      <c r="J14" s="25"/>
    </row>
    <row r="15" spans="1:10" ht="12.75">
      <c r="A15" s="4"/>
      <c r="B15" s="60"/>
      <c r="C15" s="60"/>
      <c r="D15" s="4"/>
      <c r="E15" s="60"/>
      <c r="F15" s="60"/>
      <c r="G15" s="60"/>
      <c r="H15" s="4"/>
      <c r="I15" s="4"/>
      <c r="J15" s="25"/>
    </row>
    <row r="16" spans="1:10" ht="12.75">
      <c r="A16" s="4"/>
      <c r="B16" s="4"/>
      <c r="C16" s="4"/>
      <c r="D16" s="4"/>
      <c r="E16" s="4"/>
      <c r="F16" s="4"/>
      <c r="G16" s="4"/>
      <c r="H16" s="30" t="s">
        <v>35</v>
      </c>
      <c r="I16" s="30">
        <v>511</v>
      </c>
      <c r="J16" s="25"/>
    </row>
    <row r="17" spans="1:10" ht="12.75">
      <c r="A17" s="4"/>
      <c r="B17" s="30" t="s">
        <v>109</v>
      </c>
      <c r="C17" s="30">
        <v>478</v>
      </c>
      <c r="D17" s="4"/>
      <c r="E17" s="4"/>
      <c r="F17" s="4"/>
      <c r="G17" s="4"/>
      <c r="H17" s="61" t="s">
        <v>97</v>
      </c>
      <c r="I17" s="4"/>
      <c r="J17" s="25"/>
    </row>
    <row r="18" spans="1:10" ht="12.75">
      <c r="A18" s="4"/>
      <c r="B18" s="30" t="s">
        <v>110</v>
      </c>
      <c r="C18" s="30">
        <v>495</v>
      </c>
      <c r="D18" s="4"/>
      <c r="E18" s="30" t="s">
        <v>110</v>
      </c>
      <c r="F18" s="30">
        <v>495</v>
      </c>
      <c r="G18" s="60"/>
      <c r="H18" s="4"/>
      <c r="I18" s="4"/>
      <c r="J18" s="25"/>
    </row>
    <row r="19" spans="1:10" ht="12.75">
      <c r="A19" s="4"/>
      <c r="B19" s="4"/>
      <c r="C19" s="4"/>
      <c r="D19" s="4"/>
      <c r="E19" s="62" t="s">
        <v>98</v>
      </c>
      <c r="F19" s="4"/>
      <c r="G19" s="4"/>
      <c r="H19" s="4"/>
      <c r="I19" s="4"/>
      <c r="J19" s="25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2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27.57421875" style="0" bestFit="1" customWidth="1"/>
    <col min="3" max="3" width="19.00390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20.25">
      <c r="A1" s="1"/>
      <c r="B1" s="65" t="s">
        <v>33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20.25">
      <c r="A2" s="1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5.25" customHeight="1">
      <c r="A3" s="1"/>
      <c r="D3" s="2"/>
      <c r="E3" s="2"/>
      <c r="F3" s="2"/>
      <c r="G3" s="2"/>
      <c r="H3" s="2"/>
      <c r="I3" s="2"/>
      <c r="J3" s="2"/>
      <c r="K3" s="3"/>
    </row>
    <row r="4" spans="1:11" ht="20.25">
      <c r="A4" s="1"/>
      <c r="B4" s="65" t="s">
        <v>34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15.75">
      <c r="A5" s="1"/>
      <c r="D5" s="2"/>
      <c r="E5" s="2"/>
      <c r="F5" s="2"/>
      <c r="G5" s="2"/>
      <c r="H5" s="2"/>
      <c r="I5" s="2"/>
      <c r="J5" s="2"/>
      <c r="K5" s="3"/>
    </row>
    <row r="6" spans="1:11" ht="15.75">
      <c r="A6" s="1"/>
      <c r="B6" s="5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8" t="s">
        <v>12</v>
      </c>
    </row>
    <row r="7" spans="1:11" ht="15.75">
      <c r="A7" s="1"/>
      <c r="D7" s="2"/>
      <c r="E7" s="2"/>
      <c r="F7" s="2"/>
      <c r="G7" s="2"/>
      <c r="H7" s="2"/>
      <c r="I7" s="2"/>
      <c r="J7" s="2"/>
      <c r="K7" s="3"/>
    </row>
    <row r="8" spans="1:11" ht="15.75">
      <c r="A8" s="1">
        <v>1</v>
      </c>
      <c r="B8" s="9" t="s">
        <v>35</v>
      </c>
      <c r="C8" s="10" t="s">
        <v>24</v>
      </c>
      <c r="D8" s="11">
        <v>211</v>
      </c>
      <c r="E8" s="11">
        <v>170</v>
      </c>
      <c r="F8" s="11">
        <v>159</v>
      </c>
      <c r="G8" s="11">
        <v>195</v>
      </c>
      <c r="H8" s="11">
        <v>234</v>
      </c>
      <c r="I8" s="11">
        <v>202</v>
      </c>
      <c r="J8" s="11">
        <v>1171</v>
      </c>
      <c r="K8" s="12">
        <v>195.16666666666666</v>
      </c>
    </row>
    <row r="9" spans="1:11" ht="15.75">
      <c r="A9" s="1">
        <v>2</v>
      </c>
      <c r="B9" s="13" t="s">
        <v>36</v>
      </c>
      <c r="C9" s="14" t="s">
        <v>18</v>
      </c>
      <c r="D9" s="15">
        <v>182</v>
      </c>
      <c r="E9" s="15">
        <v>200</v>
      </c>
      <c r="F9" s="15">
        <v>201</v>
      </c>
      <c r="G9" s="15">
        <v>197</v>
      </c>
      <c r="H9" s="15">
        <v>174</v>
      </c>
      <c r="I9" s="15">
        <v>181</v>
      </c>
      <c r="J9" s="15">
        <v>1135</v>
      </c>
      <c r="K9" s="16">
        <v>189.16666666666666</v>
      </c>
    </row>
    <row r="10" spans="1:11" ht="15.75">
      <c r="A10" s="1">
        <v>3</v>
      </c>
      <c r="B10" s="17" t="s">
        <v>37</v>
      </c>
      <c r="C10" s="18" t="s">
        <v>38</v>
      </c>
      <c r="D10" s="19">
        <v>200</v>
      </c>
      <c r="E10" s="19">
        <v>191</v>
      </c>
      <c r="F10" s="19">
        <v>194</v>
      </c>
      <c r="G10" s="19">
        <v>178</v>
      </c>
      <c r="H10" s="19">
        <v>162</v>
      </c>
      <c r="I10" s="19">
        <v>204</v>
      </c>
      <c r="J10" s="19">
        <v>1129</v>
      </c>
      <c r="K10" s="20">
        <v>188.16666666666666</v>
      </c>
    </row>
    <row r="11" spans="1:11" ht="15.75">
      <c r="A11" s="1">
        <v>4</v>
      </c>
      <c r="B11" s="21" t="s">
        <v>39</v>
      </c>
      <c r="C11" s="22" t="s">
        <v>40</v>
      </c>
      <c r="D11" s="23">
        <v>196</v>
      </c>
      <c r="E11" s="23">
        <v>153</v>
      </c>
      <c r="F11" s="23">
        <v>191</v>
      </c>
      <c r="G11" s="23">
        <v>231</v>
      </c>
      <c r="H11" s="23">
        <v>177</v>
      </c>
      <c r="I11" s="23">
        <v>163</v>
      </c>
      <c r="J11" s="23">
        <v>1111</v>
      </c>
      <c r="K11" s="24">
        <v>185.16666666666666</v>
      </c>
    </row>
    <row r="12" spans="1:11" ht="15.75">
      <c r="A12" s="1">
        <v>5</v>
      </c>
      <c r="B12" s="21" t="s">
        <v>41</v>
      </c>
      <c r="C12" s="22" t="s">
        <v>14</v>
      </c>
      <c r="D12" s="23">
        <v>200</v>
      </c>
      <c r="E12" s="23">
        <v>184</v>
      </c>
      <c r="F12" s="23">
        <v>174</v>
      </c>
      <c r="G12" s="23">
        <v>201</v>
      </c>
      <c r="H12" s="23">
        <v>196</v>
      </c>
      <c r="I12" s="23">
        <v>154</v>
      </c>
      <c r="J12" s="23">
        <v>1109</v>
      </c>
      <c r="K12" s="24">
        <v>184.83333333333334</v>
      </c>
    </row>
    <row r="13" spans="1:11" ht="15.75">
      <c r="A13" s="1">
        <v>6</v>
      </c>
      <c r="B13" s="21" t="s">
        <v>42</v>
      </c>
      <c r="C13" s="22" t="s">
        <v>43</v>
      </c>
      <c r="D13" s="23">
        <v>224</v>
      </c>
      <c r="E13" s="23">
        <v>177</v>
      </c>
      <c r="F13" s="23">
        <v>153</v>
      </c>
      <c r="G13" s="23">
        <v>198</v>
      </c>
      <c r="H13" s="23">
        <v>156</v>
      </c>
      <c r="I13" s="23">
        <v>180</v>
      </c>
      <c r="J13" s="23">
        <v>1088</v>
      </c>
      <c r="K13" s="24">
        <v>181.33333333333334</v>
      </c>
    </row>
    <row r="14" spans="1:11" ht="15.75">
      <c r="A14" s="1">
        <v>7</v>
      </c>
      <c r="B14" s="21" t="s">
        <v>44</v>
      </c>
      <c r="C14" s="22" t="s">
        <v>45</v>
      </c>
      <c r="D14" s="23">
        <v>187</v>
      </c>
      <c r="E14" s="23">
        <v>192</v>
      </c>
      <c r="F14" s="23">
        <v>161</v>
      </c>
      <c r="G14" s="23">
        <v>200</v>
      </c>
      <c r="H14" s="23">
        <v>169</v>
      </c>
      <c r="I14" s="23">
        <v>171</v>
      </c>
      <c r="J14" s="23">
        <v>1080</v>
      </c>
      <c r="K14" s="24">
        <v>180</v>
      </c>
    </row>
    <row r="15" spans="1:11" ht="15.75">
      <c r="A15" s="1">
        <v>8</v>
      </c>
      <c r="B15" s="21" t="s">
        <v>46</v>
      </c>
      <c r="C15" s="22" t="s">
        <v>18</v>
      </c>
      <c r="D15" s="23">
        <v>198</v>
      </c>
      <c r="E15" s="23">
        <v>192</v>
      </c>
      <c r="F15" s="23">
        <v>161</v>
      </c>
      <c r="G15" s="23">
        <v>192</v>
      </c>
      <c r="H15" s="23">
        <v>168</v>
      </c>
      <c r="I15" s="23">
        <v>165</v>
      </c>
      <c r="J15" s="23">
        <v>1076</v>
      </c>
      <c r="K15" s="24">
        <v>179.33333333333334</v>
      </c>
    </row>
    <row r="16" spans="1:11" ht="15.75">
      <c r="A16" s="1">
        <v>9</v>
      </c>
      <c r="B16" s="21" t="s">
        <v>47</v>
      </c>
      <c r="C16" s="22" t="s">
        <v>45</v>
      </c>
      <c r="D16" s="23">
        <v>165</v>
      </c>
      <c r="E16" s="23">
        <v>159</v>
      </c>
      <c r="F16" s="23">
        <v>189</v>
      </c>
      <c r="G16" s="23">
        <v>160</v>
      </c>
      <c r="H16" s="23">
        <v>200</v>
      </c>
      <c r="I16" s="23">
        <v>203</v>
      </c>
      <c r="J16" s="23">
        <v>1076</v>
      </c>
      <c r="K16" s="24">
        <v>179.33333333333334</v>
      </c>
    </row>
    <row r="17" spans="1:11" ht="15.75">
      <c r="A17" s="1">
        <v>10</v>
      </c>
      <c r="B17" s="21" t="s">
        <v>48</v>
      </c>
      <c r="C17" s="22" t="s">
        <v>49</v>
      </c>
      <c r="D17" s="23">
        <v>185</v>
      </c>
      <c r="E17" s="23">
        <v>198</v>
      </c>
      <c r="F17" s="23">
        <v>147</v>
      </c>
      <c r="G17" s="23">
        <v>172</v>
      </c>
      <c r="H17" s="23">
        <v>190</v>
      </c>
      <c r="I17" s="23">
        <v>181</v>
      </c>
      <c r="J17" s="23">
        <v>1073</v>
      </c>
      <c r="K17" s="24">
        <v>178.83333333333334</v>
      </c>
    </row>
    <row r="18" spans="1:11" ht="15.75">
      <c r="A18" s="1">
        <v>11</v>
      </c>
      <c r="B18" s="21" t="s">
        <v>50</v>
      </c>
      <c r="C18" s="22" t="s">
        <v>40</v>
      </c>
      <c r="D18" s="23">
        <v>179</v>
      </c>
      <c r="E18" s="23">
        <v>180</v>
      </c>
      <c r="F18" s="23">
        <v>155</v>
      </c>
      <c r="G18" s="23">
        <v>177</v>
      </c>
      <c r="H18" s="23">
        <v>178</v>
      </c>
      <c r="I18" s="23">
        <v>196</v>
      </c>
      <c r="J18" s="23">
        <v>1065</v>
      </c>
      <c r="K18" s="24">
        <v>177.5</v>
      </c>
    </row>
    <row r="19" spans="1:11" ht="15.75">
      <c r="A19" s="1">
        <v>12</v>
      </c>
      <c r="B19" s="21" t="s">
        <v>51</v>
      </c>
      <c r="C19" s="22" t="s">
        <v>22</v>
      </c>
      <c r="D19" s="23">
        <v>191</v>
      </c>
      <c r="E19" s="23">
        <v>166</v>
      </c>
      <c r="F19" s="23">
        <v>177</v>
      </c>
      <c r="G19" s="23">
        <v>182</v>
      </c>
      <c r="H19" s="23">
        <v>179</v>
      </c>
      <c r="I19" s="23">
        <v>167</v>
      </c>
      <c r="J19" s="23">
        <v>1062</v>
      </c>
      <c r="K19" s="24">
        <v>177</v>
      </c>
    </row>
    <row r="20" spans="1:11" ht="15.75">
      <c r="A20" s="1">
        <v>13</v>
      </c>
      <c r="B20" s="21" t="s">
        <v>52</v>
      </c>
      <c r="C20" s="22" t="s">
        <v>53</v>
      </c>
      <c r="D20" s="23">
        <v>183</v>
      </c>
      <c r="E20" s="23">
        <v>175</v>
      </c>
      <c r="F20" s="23">
        <v>164</v>
      </c>
      <c r="G20" s="23">
        <v>150</v>
      </c>
      <c r="H20" s="23">
        <v>193</v>
      </c>
      <c r="I20" s="23">
        <v>196</v>
      </c>
      <c r="J20" s="23">
        <v>1061</v>
      </c>
      <c r="K20" s="24">
        <v>176.83333333333334</v>
      </c>
    </row>
    <row r="21" spans="1:11" ht="15.75">
      <c r="A21" s="1">
        <v>14</v>
      </c>
      <c r="B21" s="21" t="s">
        <v>54</v>
      </c>
      <c r="C21" s="22" t="s">
        <v>22</v>
      </c>
      <c r="D21" s="23">
        <v>165</v>
      </c>
      <c r="E21" s="23">
        <v>158</v>
      </c>
      <c r="F21" s="23">
        <v>172</v>
      </c>
      <c r="G21" s="23">
        <v>180</v>
      </c>
      <c r="H21" s="23">
        <v>176</v>
      </c>
      <c r="I21" s="23">
        <v>183</v>
      </c>
      <c r="J21" s="23">
        <v>1034</v>
      </c>
      <c r="K21" s="24">
        <v>172.33333333333334</v>
      </c>
    </row>
    <row r="22" spans="1:11" ht="15.75">
      <c r="A22" s="1">
        <v>15</v>
      </c>
      <c r="B22" s="21" t="s">
        <v>55</v>
      </c>
      <c r="C22" s="22" t="s">
        <v>14</v>
      </c>
      <c r="D22" s="23">
        <v>161</v>
      </c>
      <c r="E22" s="23">
        <v>168</v>
      </c>
      <c r="F22" s="23">
        <v>238</v>
      </c>
      <c r="G22" s="23">
        <v>156</v>
      </c>
      <c r="H22" s="23">
        <v>155</v>
      </c>
      <c r="I22" s="23">
        <v>156</v>
      </c>
      <c r="J22" s="23">
        <v>1034</v>
      </c>
      <c r="K22" s="24">
        <v>172.33333333333334</v>
      </c>
    </row>
    <row r="23" spans="1:11" ht="15.75">
      <c r="A23" s="1">
        <v>16</v>
      </c>
      <c r="B23" s="21" t="s">
        <v>56</v>
      </c>
      <c r="C23" s="22" t="s">
        <v>49</v>
      </c>
      <c r="D23" s="23">
        <v>174</v>
      </c>
      <c r="E23" s="23">
        <v>153</v>
      </c>
      <c r="F23" s="23">
        <v>178</v>
      </c>
      <c r="G23" s="23">
        <v>178</v>
      </c>
      <c r="H23" s="23">
        <v>181</v>
      </c>
      <c r="I23" s="23">
        <v>169</v>
      </c>
      <c r="J23" s="23">
        <v>1033</v>
      </c>
      <c r="K23" s="24">
        <v>172.16666666666666</v>
      </c>
    </row>
    <row r="24" spans="1:11" ht="15.75">
      <c r="A24" s="1">
        <v>17</v>
      </c>
      <c r="B24" s="21" t="s">
        <v>57</v>
      </c>
      <c r="C24" s="22" t="s">
        <v>24</v>
      </c>
      <c r="D24" s="23">
        <v>192</v>
      </c>
      <c r="E24" s="23">
        <v>206</v>
      </c>
      <c r="F24" s="23">
        <v>179</v>
      </c>
      <c r="G24" s="23">
        <v>161</v>
      </c>
      <c r="H24" s="23">
        <v>136</v>
      </c>
      <c r="I24" s="23">
        <v>158</v>
      </c>
      <c r="J24" s="23">
        <v>1032</v>
      </c>
      <c r="K24" s="24">
        <v>172</v>
      </c>
    </row>
    <row r="25" spans="1:11" ht="15.75">
      <c r="A25" s="1">
        <v>18</v>
      </c>
      <c r="B25" s="21" t="s">
        <v>58</v>
      </c>
      <c r="C25" s="22" t="s">
        <v>53</v>
      </c>
      <c r="D25" s="23">
        <v>148</v>
      </c>
      <c r="E25" s="23">
        <v>195</v>
      </c>
      <c r="F25" s="23">
        <v>158</v>
      </c>
      <c r="G25" s="23">
        <v>182</v>
      </c>
      <c r="H25" s="23">
        <v>178</v>
      </c>
      <c r="I25" s="23">
        <v>162</v>
      </c>
      <c r="J25" s="23">
        <v>1023</v>
      </c>
      <c r="K25" s="24">
        <v>170.5</v>
      </c>
    </row>
    <row r="26" spans="1:11" ht="15.75">
      <c r="A26" s="1">
        <v>19</v>
      </c>
      <c r="B26" s="21" t="s">
        <v>59</v>
      </c>
      <c r="C26" s="22" t="s">
        <v>45</v>
      </c>
      <c r="D26" s="23">
        <v>167</v>
      </c>
      <c r="E26" s="23">
        <v>170</v>
      </c>
      <c r="F26" s="23">
        <v>180</v>
      </c>
      <c r="G26" s="23">
        <v>155</v>
      </c>
      <c r="H26" s="23">
        <v>182</v>
      </c>
      <c r="I26" s="23">
        <v>167</v>
      </c>
      <c r="J26" s="23">
        <v>1021</v>
      </c>
      <c r="K26" s="24">
        <v>170.16666666666666</v>
      </c>
    </row>
    <row r="27" spans="1:11" ht="15.75">
      <c r="A27" s="1">
        <v>20</v>
      </c>
      <c r="B27" s="21" t="s">
        <v>60</v>
      </c>
      <c r="C27" s="22" t="s">
        <v>53</v>
      </c>
      <c r="D27" s="23">
        <v>167</v>
      </c>
      <c r="E27" s="23">
        <v>170</v>
      </c>
      <c r="F27" s="23">
        <v>136</v>
      </c>
      <c r="G27" s="23">
        <v>202</v>
      </c>
      <c r="H27" s="23">
        <v>195</v>
      </c>
      <c r="I27" s="23">
        <v>151</v>
      </c>
      <c r="J27" s="23">
        <v>1021</v>
      </c>
      <c r="K27" s="24">
        <v>170.16666666666666</v>
      </c>
    </row>
    <row r="28" spans="1:11" ht="15.75">
      <c r="A28" s="1">
        <v>21</v>
      </c>
      <c r="B28" s="21" t="s">
        <v>61</v>
      </c>
      <c r="C28" s="22" t="s">
        <v>16</v>
      </c>
      <c r="D28" s="23">
        <v>159</v>
      </c>
      <c r="E28" s="23">
        <v>160</v>
      </c>
      <c r="F28" s="23">
        <v>177</v>
      </c>
      <c r="G28" s="23">
        <v>214</v>
      </c>
      <c r="H28" s="23">
        <v>140</v>
      </c>
      <c r="I28" s="23">
        <v>168</v>
      </c>
      <c r="J28" s="23">
        <v>1018</v>
      </c>
      <c r="K28" s="24">
        <v>169.66666666666666</v>
      </c>
    </row>
    <row r="29" spans="1:11" ht="15.75">
      <c r="A29" s="1">
        <v>22</v>
      </c>
      <c r="B29" s="21" t="s">
        <v>62</v>
      </c>
      <c r="C29" s="22" t="s">
        <v>63</v>
      </c>
      <c r="D29" s="23">
        <v>173</v>
      </c>
      <c r="E29" s="23">
        <v>168</v>
      </c>
      <c r="F29" s="23">
        <v>135</v>
      </c>
      <c r="G29" s="23">
        <v>151</v>
      </c>
      <c r="H29" s="23">
        <v>181</v>
      </c>
      <c r="I29" s="23">
        <v>198</v>
      </c>
      <c r="J29" s="23">
        <v>1006</v>
      </c>
      <c r="K29" s="24">
        <v>167.66666666666666</v>
      </c>
    </row>
    <row r="30" spans="1:11" ht="15.75">
      <c r="A30" s="1">
        <v>23</v>
      </c>
      <c r="B30" s="21" t="s">
        <v>64</v>
      </c>
      <c r="C30" s="22" t="s">
        <v>26</v>
      </c>
      <c r="D30" s="23">
        <v>170</v>
      </c>
      <c r="E30" s="23">
        <v>174</v>
      </c>
      <c r="F30" s="23">
        <v>162</v>
      </c>
      <c r="G30" s="23">
        <v>160</v>
      </c>
      <c r="H30" s="23">
        <v>163</v>
      </c>
      <c r="I30" s="23">
        <v>175</v>
      </c>
      <c r="J30" s="23">
        <v>1004</v>
      </c>
      <c r="K30" s="24">
        <v>167.33333333333334</v>
      </c>
    </row>
    <row r="31" spans="1:11" ht="15.75">
      <c r="A31" s="1">
        <v>24</v>
      </c>
      <c r="B31" s="21" t="s">
        <v>65</v>
      </c>
      <c r="C31" s="22" t="s">
        <v>26</v>
      </c>
      <c r="D31" s="23">
        <v>155</v>
      </c>
      <c r="E31" s="23">
        <v>136</v>
      </c>
      <c r="F31" s="23">
        <v>150</v>
      </c>
      <c r="G31" s="23">
        <v>191</v>
      </c>
      <c r="H31" s="23">
        <v>174</v>
      </c>
      <c r="I31" s="23">
        <v>178</v>
      </c>
      <c r="J31" s="23">
        <v>984</v>
      </c>
      <c r="K31" s="24">
        <v>164</v>
      </c>
    </row>
    <row r="32" spans="1:11" ht="15.75">
      <c r="A32" s="1">
        <v>25</v>
      </c>
      <c r="B32" s="21" t="s">
        <v>66</v>
      </c>
      <c r="C32" s="22" t="s">
        <v>67</v>
      </c>
      <c r="D32" s="23">
        <v>147</v>
      </c>
      <c r="E32" s="23">
        <v>185</v>
      </c>
      <c r="F32" s="23">
        <v>187</v>
      </c>
      <c r="G32" s="23">
        <v>163</v>
      </c>
      <c r="H32" s="23">
        <v>145</v>
      </c>
      <c r="I32" s="23">
        <v>132</v>
      </c>
      <c r="J32" s="23">
        <v>959</v>
      </c>
      <c r="K32" s="24">
        <v>159.83333333333334</v>
      </c>
    </row>
    <row r="33" spans="1:11" ht="15.75">
      <c r="A33" s="1">
        <v>26</v>
      </c>
      <c r="B33" s="21" t="s">
        <v>68</v>
      </c>
      <c r="C33" s="22" t="s">
        <v>30</v>
      </c>
      <c r="D33" s="23">
        <v>158</v>
      </c>
      <c r="E33" s="23">
        <v>123</v>
      </c>
      <c r="F33" s="23">
        <v>189</v>
      </c>
      <c r="G33" s="23">
        <v>181</v>
      </c>
      <c r="H33" s="23">
        <v>126</v>
      </c>
      <c r="I33" s="23">
        <v>168</v>
      </c>
      <c r="J33" s="23">
        <v>945</v>
      </c>
      <c r="K33" s="24">
        <v>157.5</v>
      </c>
    </row>
    <row r="34" spans="1:11" ht="15.75">
      <c r="A34" s="1">
        <v>27</v>
      </c>
      <c r="B34" s="21" t="s">
        <v>69</v>
      </c>
      <c r="C34" s="22" t="s">
        <v>30</v>
      </c>
      <c r="D34" s="23">
        <v>143</v>
      </c>
      <c r="E34" s="23">
        <v>152</v>
      </c>
      <c r="F34" s="23">
        <v>172</v>
      </c>
      <c r="G34" s="23">
        <v>169</v>
      </c>
      <c r="H34" s="23">
        <v>164</v>
      </c>
      <c r="I34" s="23">
        <v>138</v>
      </c>
      <c r="J34" s="23">
        <v>938</v>
      </c>
      <c r="K34" s="24">
        <v>156.33333333333334</v>
      </c>
    </row>
    <row r="35" spans="1:11" ht="15.75">
      <c r="A35" s="1">
        <v>28</v>
      </c>
      <c r="B35" s="21" t="s">
        <v>70</v>
      </c>
      <c r="C35" s="22" t="s">
        <v>63</v>
      </c>
      <c r="D35" s="23">
        <v>154</v>
      </c>
      <c r="E35" s="23">
        <v>155</v>
      </c>
      <c r="F35" s="23">
        <v>133</v>
      </c>
      <c r="G35" s="23">
        <v>139</v>
      </c>
      <c r="H35" s="23">
        <v>172</v>
      </c>
      <c r="I35" s="23">
        <v>142</v>
      </c>
      <c r="J35" s="23">
        <v>895</v>
      </c>
      <c r="K35" s="24">
        <v>149.16666666666666</v>
      </c>
    </row>
    <row r="36" spans="1:11" ht="15.75">
      <c r="A36" s="1">
        <v>29</v>
      </c>
      <c r="B36" s="21" t="s">
        <v>71</v>
      </c>
      <c r="C36" s="22" t="s">
        <v>53</v>
      </c>
      <c r="D36" s="23">
        <v>127</v>
      </c>
      <c r="E36" s="23">
        <v>169</v>
      </c>
      <c r="F36" s="23">
        <v>145</v>
      </c>
      <c r="G36" s="23">
        <v>141</v>
      </c>
      <c r="H36" s="23">
        <v>157</v>
      </c>
      <c r="I36" s="23">
        <v>142</v>
      </c>
      <c r="J36" s="23">
        <v>881</v>
      </c>
      <c r="K36" s="24">
        <v>146.83333333333334</v>
      </c>
    </row>
  </sheetData>
  <mergeCells count="3">
    <mergeCell ref="B1:K1"/>
    <mergeCell ref="B2:K2"/>
    <mergeCell ref="B4:K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32.421875" style="0" bestFit="1" customWidth="1"/>
    <col min="3" max="8" width="4.00390625" style="0" bestFit="1" customWidth="1"/>
    <col min="9" max="9" width="8.140625" style="0" bestFit="1" customWidth="1"/>
    <col min="10" max="10" width="12.8515625" style="0" bestFit="1" customWidth="1"/>
  </cols>
  <sheetData>
    <row r="1" spans="1:10" ht="18">
      <c r="A1" s="1"/>
      <c r="B1" s="66" t="s">
        <v>72</v>
      </c>
      <c r="C1" s="66"/>
      <c r="D1" s="66"/>
      <c r="E1" s="66"/>
      <c r="F1" s="66"/>
      <c r="G1" s="66"/>
      <c r="H1" s="66"/>
      <c r="I1" s="66"/>
      <c r="J1" s="66"/>
    </row>
    <row r="2" spans="1:10" ht="18">
      <c r="A2" s="1"/>
      <c r="B2" s="66" t="s">
        <v>73</v>
      </c>
      <c r="C2" s="66"/>
      <c r="D2" s="66"/>
      <c r="E2" s="66"/>
      <c r="F2" s="66"/>
      <c r="G2" s="66"/>
      <c r="H2" s="66"/>
      <c r="I2" s="66"/>
      <c r="J2" s="66"/>
    </row>
    <row r="3" spans="1:10" ht="5.25" customHeight="1">
      <c r="A3" s="1"/>
      <c r="C3" s="2"/>
      <c r="D3" s="2"/>
      <c r="E3" s="2"/>
      <c r="F3" s="2"/>
      <c r="G3" s="2"/>
      <c r="H3" s="2"/>
      <c r="I3" s="25"/>
      <c r="J3" s="26"/>
    </row>
    <row r="4" spans="1:10" ht="18">
      <c r="A4" s="1"/>
      <c r="B4" s="66" t="s">
        <v>74</v>
      </c>
      <c r="C4" s="66"/>
      <c r="D4" s="66"/>
      <c r="E4" s="66"/>
      <c r="F4" s="66"/>
      <c r="G4" s="66"/>
      <c r="H4" s="66"/>
      <c r="I4" s="66"/>
      <c r="J4" s="66"/>
    </row>
    <row r="5" spans="1:10" ht="6" customHeight="1">
      <c r="A5" s="1"/>
      <c r="C5" s="2"/>
      <c r="D5" s="2"/>
      <c r="E5" s="2"/>
      <c r="F5" s="2"/>
      <c r="G5" s="2"/>
      <c r="H5" s="2"/>
      <c r="I5" s="25"/>
      <c r="J5" s="26"/>
    </row>
    <row r="6" spans="1:10" ht="15.75">
      <c r="A6" s="1"/>
      <c r="B6" s="27" t="s">
        <v>3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9" t="s">
        <v>12</v>
      </c>
    </row>
    <row r="7" spans="1:10" ht="15.75">
      <c r="A7" s="1"/>
      <c r="B7" s="4"/>
      <c r="C7" s="25"/>
      <c r="D7" s="25"/>
      <c r="E7" s="25"/>
      <c r="F7" s="25"/>
      <c r="G7" s="25"/>
      <c r="H7" s="25"/>
      <c r="I7" s="25"/>
      <c r="J7" s="26"/>
    </row>
    <row r="8" spans="1:10" ht="15.75">
      <c r="A8" s="1">
        <v>1</v>
      </c>
      <c r="B8" s="30" t="s">
        <v>54</v>
      </c>
      <c r="C8" s="31">
        <v>182</v>
      </c>
      <c r="D8" s="31">
        <v>188</v>
      </c>
      <c r="E8" s="31">
        <v>191</v>
      </c>
      <c r="F8" s="31">
        <v>172</v>
      </c>
      <c r="G8" s="31">
        <v>193</v>
      </c>
      <c r="H8" s="31">
        <v>173</v>
      </c>
      <c r="I8" s="31">
        <v>1099</v>
      </c>
      <c r="J8" s="32">
        <v>183.16666666666666</v>
      </c>
    </row>
    <row r="9" spans="1:10" ht="15.75">
      <c r="A9" s="1"/>
      <c r="B9" s="33" t="s">
        <v>21</v>
      </c>
      <c r="C9" s="34">
        <v>178</v>
      </c>
      <c r="D9" s="34">
        <v>140</v>
      </c>
      <c r="E9" s="34">
        <v>182</v>
      </c>
      <c r="F9" s="34">
        <v>175</v>
      </c>
      <c r="G9" s="34">
        <v>158</v>
      </c>
      <c r="H9" s="34">
        <v>193</v>
      </c>
      <c r="I9" s="34">
        <v>1026</v>
      </c>
      <c r="J9" s="35">
        <v>171</v>
      </c>
    </row>
    <row r="10" spans="1:10" ht="15.75">
      <c r="A10" s="1"/>
      <c r="B10" s="36" t="s">
        <v>22</v>
      </c>
      <c r="C10" s="37">
        <f aca="true" t="shared" si="0" ref="C10:I10">SUM(C8:C9)</f>
        <v>360</v>
      </c>
      <c r="D10" s="37">
        <f t="shared" si="0"/>
        <v>328</v>
      </c>
      <c r="E10" s="37">
        <f t="shared" si="0"/>
        <v>373</v>
      </c>
      <c r="F10" s="37">
        <f t="shared" si="0"/>
        <v>347</v>
      </c>
      <c r="G10" s="37">
        <f t="shared" si="0"/>
        <v>351</v>
      </c>
      <c r="H10" s="37">
        <f t="shared" si="0"/>
        <v>366</v>
      </c>
      <c r="I10" s="37">
        <f t="shared" si="0"/>
        <v>2125</v>
      </c>
      <c r="J10" s="38">
        <f>I10/12</f>
        <v>177.08333333333334</v>
      </c>
    </row>
    <row r="11" spans="1:10" ht="15.75">
      <c r="A11" s="1"/>
      <c r="C11" s="2"/>
      <c r="D11" s="2"/>
      <c r="E11" s="2"/>
      <c r="F11" s="2"/>
      <c r="G11" s="2"/>
      <c r="H11" s="2"/>
      <c r="I11" s="25"/>
      <c r="J11" s="26"/>
    </row>
    <row r="12" spans="1:10" ht="15.75">
      <c r="A12" s="1">
        <v>2</v>
      </c>
      <c r="B12" s="30" t="s">
        <v>61</v>
      </c>
      <c r="C12" s="31">
        <v>179</v>
      </c>
      <c r="D12" s="31">
        <v>176</v>
      </c>
      <c r="E12" s="31">
        <v>223</v>
      </c>
      <c r="F12" s="31">
        <v>188</v>
      </c>
      <c r="G12" s="31">
        <v>169</v>
      </c>
      <c r="H12" s="31">
        <v>157</v>
      </c>
      <c r="I12" s="31">
        <v>1092</v>
      </c>
      <c r="J12" s="32">
        <v>182</v>
      </c>
    </row>
    <row r="13" spans="1:10" ht="15.75">
      <c r="A13" s="1"/>
      <c r="B13" s="33" t="s">
        <v>15</v>
      </c>
      <c r="C13" s="34">
        <v>173</v>
      </c>
      <c r="D13" s="34">
        <v>170</v>
      </c>
      <c r="E13" s="34">
        <v>181</v>
      </c>
      <c r="F13" s="34">
        <v>173</v>
      </c>
      <c r="G13" s="34">
        <v>158</v>
      </c>
      <c r="H13" s="34">
        <v>152</v>
      </c>
      <c r="I13" s="34">
        <v>1007</v>
      </c>
      <c r="J13" s="35">
        <v>167.83333333333334</v>
      </c>
    </row>
    <row r="14" spans="1:10" ht="15.75">
      <c r="A14" s="1"/>
      <c r="B14" s="13" t="s">
        <v>16</v>
      </c>
      <c r="C14" s="15">
        <f aca="true" t="shared" si="1" ref="C14:I14">SUM(C12:C13)</f>
        <v>352</v>
      </c>
      <c r="D14" s="15">
        <f t="shared" si="1"/>
        <v>346</v>
      </c>
      <c r="E14" s="15">
        <f t="shared" si="1"/>
        <v>404</v>
      </c>
      <c r="F14" s="15">
        <f t="shared" si="1"/>
        <v>361</v>
      </c>
      <c r="G14" s="15">
        <f t="shared" si="1"/>
        <v>327</v>
      </c>
      <c r="H14" s="15">
        <f t="shared" si="1"/>
        <v>309</v>
      </c>
      <c r="I14" s="15">
        <f t="shared" si="1"/>
        <v>2099</v>
      </c>
      <c r="J14" s="39">
        <f>I14/12</f>
        <v>174.91666666666666</v>
      </c>
    </row>
    <row r="15" spans="1:10" ht="15.75">
      <c r="A15" s="1"/>
      <c r="C15" s="2"/>
      <c r="D15" s="2"/>
      <c r="E15" s="2"/>
      <c r="F15" s="2"/>
      <c r="G15" s="2"/>
      <c r="H15" s="2"/>
      <c r="I15" s="25"/>
      <c r="J15" s="26"/>
    </row>
    <row r="16" spans="1:10" ht="15.75">
      <c r="A16" s="1">
        <v>3</v>
      </c>
      <c r="B16" s="30" t="s">
        <v>41</v>
      </c>
      <c r="C16" s="31">
        <v>169</v>
      </c>
      <c r="D16" s="31">
        <v>168</v>
      </c>
      <c r="E16" s="31">
        <v>188</v>
      </c>
      <c r="F16" s="31">
        <v>166</v>
      </c>
      <c r="G16" s="31">
        <v>192</v>
      </c>
      <c r="H16" s="31">
        <v>171</v>
      </c>
      <c r="I16" s="31">
        <v>1054</v>
      </c>
      <c r="J16" s="32">
        <v>175.66666666666666</v>
      </c>
    </row>
    <row r="17" spans="1:10" ht="15.75">
      <c r="A17" s="1"/>
      <c r="B17" s="33" t="s">
        <v>13</v>
      </c>
      <c r="C17" s="34">
        <v>170</v>
      </c>
      <c r="D17" s="34">
        <v>155</v>
      </c>
      <c r="E17" s="34">
        <v>197</v>
      </c>
      <c r="F17" s="34">
        <v>159</v>
      </c>
      <c r="G17" s="34">
        <v>168</v>
      </c>
      <c r="H17" s="34">
        <v>188</v>
      </c>
      <c r="I17" s="34">
        <v>1037</v>
      </c>
      <c r="J17" s="35">
        <v>172.83333333333334</v>
      </c>
    </row>
    <row r="18" spans="1:10" ht="15.75">
      <c r="A18" s="1"/>
      <c r="B18" s="17" t="s">
        <v>14</v>
      </c>
      <c r="C18" s="19">
        <f aca="true" t="shared" si="2" ref="C18:I18">SUM(C16:C17)</f>
        <v>339</v>
      </c>
      <c r="D18" s="19">
        <f t="shared" si="2"/>
        <v>323</v>
      </c>
      <c r="E18" s="19">
        <f t="shared" si="2"/>
        <v>385</v>
      </c>
      <c r="F18" s="19">
        <f t="shared" si="2"/>
        <v>325</v>
      </c>
      <c r="G18" s="19">
        <f t="shared" si="2"/>
        <v>360</v>
      </c>
      <c r="H18" s="19">
        <f t="shared" si="2"/>
        <v>359</v>
      </c>
      <c r="I18" s="19">
        <f t="shared" si="2"/>
        <v>2091</v>
      </c>
      <c r="J18" s="40">
        <f>I18/12</f>
        <v>174.25</v>
      </c>
    </row>
    <row r="19" spans="1:10" ht="15.75">
      <c r="A19" s="1"/>
      <c r="C19" s="2"/>
      <c r="D19" s="2"/>
      <c r="E19" s="2"/>
      <c r="F19" s="2"/>
      <c r="G19" s="2"/>
      <c r="H19" s="2"/>
      <c r="I19" s="25"/>
      <c r="J19" s="26"/>
    </row>
    <row r="20" spans="1:10" ht="15.75">
      <c r="A20" s="1">
        <v>4</v>
      </c>
      <c r="B20" s="41" t="s">
        <v>51</v>
      </c>
      <c r="C20" s="42">
        <v>243</v>
      </c>
      <c r="D20" s="42">
        <v>189</v>
      </c>
      <c r="E20" s="42">
        <v>166</v>
      </c>
      <c r="F20" s="42">
        <v>170</v>
      </c>
      <c r="G20" s="42">
        <v>214</v>
      </c>
      <c r="H20" s="42">
        <v>171</v>
      </c>
      <c r="I20" s="31">
        <v>1153</v>
      </c>
      <c r="J20" s="32">
        <v>192.16666666666666</v>
      </c>
    </row>
    <row r="21" spans="1:10" ht="15.75">
      <c r="A21" s="1"/>
      <c r="B21" s="21" t="s">
        <v>27</v>
      </c>
      <c r="C21" s="23">
        <v>127</v>
      </c>
      <c r="D21" s="23">
        <v>149</v>
      </c>
      <c r="E21" s="23">
        <v>169</v>
      </c>
      <c r="F21" s="23">
        <v>146</v>
      </c>
      <c r="G21" s="23">
        <v>166</v>
      </c>
      <c r="H21" s="23">
        <v>165</v>
      </c>
      <c r="I21" s="34">
        <v>922</v>
      </c>
      <c r="J21" s="35">
        <v>153.66666666666666</v>
      </c>
    </row>
    <row r="22" spans="1:10" ht="15.75">
      <c r="A22" s="1"/>
      <c r="B22" s="43" t="s">
        <v>22</v>
      </c>
      <c r="C22" s="44">
        <f aca="true" t="shared" si="3" ref="C22:I22">SUM(C20:C21)</f>
        <v>370</v>
      </c>
      <c r="D22" s="44">
        <f t="shared" si="3"/>
        <v>338</v>
      </c>
      <c r="E22" s="44">
        <f t="shared" si="3"/>
        <v>335</v>
      </c>
      <c r="F22" s="44">
        <f t="shared" si="3"/>
        <v>316</v>
      </c>
      <c r="G22" s="44">
        <f t="shared" si="3"/>
        <v>380</v>
      </c>
      <c r="H22" s="44">
        <f t="shared" si="3"/>
        <v>336</v>
      </c>
      <c r="I22" s="44">
        <f t="shared" si="3"/>
        <v>2075</v>
      </c>
      <c r="J22" s="45">
        <f>I22/12</f>
        <v>172.91666666666666</v>
      </c>
    </row>
    <row r="23" spans="1:10" ht="15.75">
      <c r="A23" s="1"/>
      <c r="C23" s="2"/>
      <c r="D23" s="2"/>
      <c r="E23" s="2"/>
      <c r="F23" s="2"/>
      <c r="G23" s="2"/>
      <c r="H23" s="2"/>
      <c r="I23" s="25"/>
      <c r="J23" s="26"/>
    </row>
    <row r="24" spans="1:10" ht="15.75">
      <c r="A24" s="1">
        <v>5</v>
      </c>
      <c r="B24" s="41" t="s">
        <v>46</v>
      </c>
      <c r="C24" s="42">
        <v>164</v>
      </c>
      <c r="D24" s="42">
        <v>168</v>
      </c>
      <c r="E24" s="42">
        <v>193</v>
      </c>
      <c r="F24" s="42">
        <v>181</v>
      </c>
      <c r="G24" s="42">
        <v>161</v>
      </c>
      <c r="H24" s="42">
        <v>164</v>
      </c>
      <c r="I24" s="31">
        <v>1031</v>
      </c>
      <c r="J24" s="32">
        <v>171.83333333333334</v>
      </c>
    </row>
    <row r="25" spans="1:10" ht="15.75">
      <c r="A25" s="1"/>
      <c r="B25" s="21" t="s">
        <v>19</v>
      </c>
      <c r="C25" s="23">
        <v>158</v>
      </c>
      <c r="D25" s="23">
        <v>181</v>
      </c>
      <c r="E25" s="23">
        <v>151</v>
      </c>
      <c r="F25" s="23">
        <v>165</v>
      </c>
      <c r="G25" s="23">
        <v>155</v>
      </c>
      <c r="H25" s="23">
        <v>182</v>
      </c>
      <c r="I25" s="34">
        <v>992</v>
      </c>
      <c r="J25" s="35">
        <v>165.33333333333334</v>
      </c>
    </row>
    <row r="26" spans="1:10" ht="15.75">
      <c r="A26" s="1"/>
      <c r="B26" s="43" t="s">
        <v>18</v>
      </c>
      <c r="C26" s="44">
        <f aca="true" t="shared" si="4" ref="C26:I26">SUM(C24:C25)</f>
        <v>322</v>
      </c>
      <c r="D26" s="44">
        <f t="shared" si="4"/>
        <v>349</v>
      </c>
      <c r="E26" s="44">
        <f t="shared" si="4"/>
        <v>344</v>
      </c>
      <c r="F26" s="44">
        <f t="shared" si="4"/>
        <v>346</v>
      </c>
      <c r="G26" s="44">
        <f t="shared" si="4"/>
        <v>316</v>
      </c>
      <c r="H26" s="44">
        <f t="shared" si="4"/>
        <v>346</v>
      </c>
      <c r="I26" s="44">
        <f t="shared" si="4"/>
        <v>2023</v>
      </c>
      <c r="J26" s="45">
        <f>I26/12</f>
        <v>168.58333333333334</v>
      </c>
    </row>
    <row r="27" spans="1:10" ht="15.75">
      <c r="A27" s="1"/>
      <c r="C27" s="2"/>
      <c r="D27" s="2"/>
      <c r="E27" s="2"/>
      <c r="F27" s="2"/>
      <c r="G27" s="2"/>
      <c r="H27" s="2"/>
      <c r="I27" s="25"/>
      <c r="J27" s="26"/>
    </row>
    <row r="28" spans="1:10" ht="15.75">
      <c r="A28" s="1">
        <v>6</v>
      </c>
      <c r="B28" s="41" t="s">
        <v>17</v>
      </c>
      <c r="C28" s="42">
        <v>146</v>
      </c>
      <c r="D28" s="42">
        <v>153</v>
      </c>
      <c r="E28" s="42">
        <v>226</v>
      </c>
      <c r="F28" s="42">
        <v>146</v>
      </c>
      <c r="G28" s="42">
        <v>159</v>
      </c>
      <c r="H28" s="42">
        <v>173</v>
      </c>
      <c r="I28" s="31">
        <v>1003</v>
      </c>
      <c r="J28" s="32">
        <v>167.16666666666666</v>
      </c>
    </row>
    <row r="29" spans="1:10" ht="15.75">
      <c r="A29" s="1"/>
      <c r="B29" s="21" t="s">
        <v>36</v>
      </c>
      <c r="C29" s="23">
        <v>181</v>
      </c>
      <c r="D29" s="23">
        <v>161</v>
      </c>
      <c r="E29" s="23">
        <v>174</v>
      </c>
      <c r="F29" s="23">
        <v>167</v>
      </c>
      <c r="G29" s="23">
        <v>159</v>
      </c>
      <c r="H29" s="23">
        <v>156</v>
      </c>
      <c r="I29" s="34">
        <v>998</v>
      </c>
      <c r="J29" s="35">
        <v>166.33333333333334</v>
      </c>
    </row>
    <row r="30" spans="1:10" ht="15.75">
      <c r="A30" s="1"/>
      <c r="B30" s="43" t="s">
        <v>18</v>
      </c>
      <c r="C30" s="44">
        <f aca="true" t="shared" si="5" ref="C30:I30">SUM(C28:C29)</f>
        <v>327</v>
      </c>
      <c r="D30" s="44">
        <f t="shared" si="5"/>
        <v>314</v>
      </c>
      <c r="E30" s="44">
        <f t="shared" si="5"/>
        <v>400</v>
      </c>
      <c r="F30" s="44">
        <f t="shared" si="5"/>
        <v>313</v>
      </c>
      <c r="G30" s="44">
        <f t="shared" si="5"/>
        <v>318</v>
      </c>
      <c r="H30" s="44">
        <f t="shared" si="5"/>
        <v>329</v>
      </c>
      <c r="I30" s="44">
        <f t="shared" si="5"/>
        <v>2001</v>
      </c>
      <c r="J30" s="45">
        <f>I30/12</f>
        <v>166.75</v>
      </c>
    </row>
    <row r="31" spans="1:10" ht="15.75">
      <c r="A31" s="1"/>
      <c r="C31" s="2"/>
      <c r="D31" s="2"/>
      <c r="E31" s="2"/>
      <c r="F31" s="2"/>
      <c r="G31" s="2"/>
      <c r="H31" s="2"/>
      <c r="I31" s="25"/>
      <c r="J31" s="26"/>
    </row>
    <row r="32" spans="1:10" ht="15.75">
      <c r="A32" s="1">
        <v>7</v>
      </c>
      <c r="B32" s="41" t="s">
        <v>55</v>
      </c>
      <c r="C32" s="42">
        <v>163</v>
      </c>
      <c r="D32" s="42">
        <v>193</v>
      </c>
      <c r="E32" s="42">
        <v>169</v>
      </c>
      <c r="F32" s="42">
        <v>166</v>
      </c>
      <c r="G32" s="42">
        <v>179</v>
      </c>
      <c r="H32" s="42">
        <v>201</v>
      </c>
      <c r="I32" s="31">
        <v>1071</v>
      </c>
      <c r="J32" s="32">
        <v>178.5</v>
      </c>
    </row>
    <row r="33" spans="1:10" ht="15.75">
      <c r="A33" s="1"/>
      <c r="B33" s="21" t="s">
        <v>20</v>
      </c>
      <c r="C33" s="23">
        <v>136</v>
      </c>
      <c r="D33" s="23">
        <v>149</v>
      </c>
      <c r="E33" s="23">
        <v>165</v>
      </c>
      <c r="F33" s="23">
        <v>147</v>
      </c>
      <c r="G33" s="23">
        <v>149</v>
      </c>
      <c r="H33" s="23">
        <v>156</v>
      </c>
      <c r="I33" s="34">
        <v>902</v>
      </c>
      <c r="J33" s="35">
        <v>150.33333333333334</v>
      </c>
    </row>
    <row r="34" spans="1:10" ht="15.75">
      <c r="A34" s="1"/>
      <c r="B34" s="43" t="s">
        <v>14</v>
      </c>
      <c r="C34" s="44">
        <f aca="true" t="shared" si="6" ref="C34:I34">SUM(C32:C33)</f>
        <v>299</v>
      </c>
      <c r="D34" s="44">
        <f t="shared" si="6"/>
        <v>342</v>
      </c>
      <c r="E34" s="44">
        <f t="shared" si="6"/>
        <v>334</v>
      </c>
      <c r="F34" s="44">
        <f t="shared" si="6"/>
        <v>313</v>
      </c>
      <c r="G34" s="44">
        <f t="shared" si="6"/>
        <v>328</v>
      </c>
      <c r="H34" s="44">
        <f t="shared" si="6"/>
        <v>357</v>
      </c>
      <c r="I34" s="44">
        <f t="shared" si="6"/>
        <v>1973</v>
      </c>
      <c r="J34" s="45">
        <f>I34/12</f>
        <v>164.41666666666666</v>
      </c>
    </row>
    <row r="35" spans="1:10" ht="15.75">
      <c r="A35" s="1"/>
      <c r="C35" s="2"/>
      <c r="D35" s="2"/>
      <c r="E35" s="2"/>
      <c r="F35" s="2"/>
      <c r="G35" s="2"/>
      <c r="H35" s="2"/>
      <c r="I35" s="25"/>
      <c r="J35" s="26"/>
    </row>
    <row r="36" spans="1:10" ht="15.75">
      <c r="A36" s="1">
        <v>8</v>
      </c>
      <c r="B36" s="41" t="s">
        <v>57</v>
      </c>
      <c r="C36" s="42">
        <v>180</v>
      </c>
      <c r="D36" s="42">
        <v>188</v>
      </c>
      <c r="E36" s="42">
        <v>176</v>
      </c>
      <c r="F36" s="42">
        <v>184</v>
      </c>
      <c r="G36" s="42">
        <v>190</v>
      </c>
      <c r="H36" s="42">
        <v>157</v>
      </c>
      <c r="I36" s="31">
        <v>1075</v>
      </c>
      <c r="J36" s="32">
        <v>179.16666666666666</v>
      </c>
    </row>
    <row r="37" spans="1:10" ht="15.75">
      <c r="A37" s="1"/>
      <c r="B37" s="21" t="s">
        <v>23</v>
      </c>
      <c r="C37" s="23">
        <v>124</v>
      </c>
      <c r="D37" s="23">
        <v>179</v>
      </c>
      <c r="E37" s="23">
        <v>149</v>
      </c>
      <c r="F37" s="23">
        <v>154</v>
      </c>
      <c r="G37" s="23">
        <v>112</v>
      </c>
      <c r="H37" s="23">
        <v>177</v>
      </c>
      <c r="I37" s="34">
        <v>895</v>
      </c>
      <c r="J37" s="35">
        <v>149.16666666666666</v>
      </c>
    </row>
    <row r="38" spans="1:10" ht="15.75">
      <c r="A38" s="1"/>
      <c r="B38" s="43" t="s">
        <v>24</v>
      </c>
      <c r="C38" s="44">
        <f aca="true" t="shared" si="7" ref="C38:I38">SUM(C36:C37)</f>
        <v>304</v>
      </c>
      <c r="D38" s="44">
        <f t="shared" si="7"/>
        <v>367</v>
      </c>
      <c r="E38" s="44">
        <f t="shared" si="7"/>
        <v>325</v>
      </c>
      <c r="F38" s="44">
        <f t="shared" si="7"/>
        <v>338</v>
      </c>
      <c r="G38" s="44">
        <f t="shared" si="7"/>
        <v>302</v>
      </c>
      <c r="H38" s="44">
        <f t="shared" si="7"/>
        <v>334</v>
      </c>
      <c r="I38" s="44">
        <f t="shared" si="7"/>
        <v>1970</v>
      </c>
      <c r="J38" s="45">
        <f>I38/12</f>
        <v>164.16666666666666</v>
      </c>
    </row>
    <row r="39" spans="1:10" ht="15.75">
      <c r="A39" s="1"/>
      <c r="C39" s="2"/>
      <c r="D39" s="2"/>
      <c r="E39" s="2"/>
      <c r="F39" s="2"/>
      <c r="G39" s="2"/>
      <c r="H39" s="2"/>
      <c r="I39" s="25"/>
      <c r="J39" s="26"/>
    </row>
    <row r="40" spans="1:10" ht="15.75">
      <c r="A40" s="1">
        <v>9</v>
      </c>
      <c r="B40" s="41" t="s">
        <v>35</v>
      </c>
      <c r="C40" s="42">
        <v>174</v>
      </c>
      <c r="D40" s="42">
        <v>151</v>
      </c>
      <c r="E40" s="42">
        <v>185</v>
      </c>
      <c r="F40" s="42">
        <v>190</v>
      </c>
      <c r="G40" s="42">
        <v>215</v>
      </c>
      <c r="H40" s="42">
        <v>155</v>
      </c>
      <c r="I40" s="31">
        <v>1070</v>
      </c>
      <c r="J40" s="32">
        <v>178.33333333333334</v>
      </c>
    </row>
    <row r="41" spans="1:10" ht="15.75">
      <c r="A41" s="1"/>
      <c r="B41" s="21" t="s">
        <v>28</v>
      </c>
      <c r="C41" s="23">
        <v>156</v>
      </c>
      <c r="D41" s="23">
        <v>150</v>
      </c>
      <c r="E41" s="23">
        <v>139</v>
      </c>
      <c r="F41" s="23">
        <v>158</v>
      </c>
      <c r="G41" s="23">
        <v>120</v>
      </c>
      <c r="H41" s="23">
        <v>156</v>
      </c>
      <c r="I41" s="34">
        <v>879</v>
      </c>
      <c r="J41" s="35">
        <v>146.5</v>
      </c>
    </row>
    <row r="42" spans="1:10" ht="15.75">
      <c r="A42" s="1"/>
      <c r="B42" s="43" t="s">
        <v>24</v>
      </c>
      <c r="C42" s="44">
        <f aca="true" t="shared" si="8" ref="C42:I42">SUM(C40:C41)</f>
        <v>330</v>
      </c>
      <c r="D42" s="44">
        <f t="shared" si="8"/>
        <v>301</v>
      </c>
      <c r="E42" s="44">
        <f t="shared" si="8"/>
        <v>324</v>
      </c>
      <c r="F42" s="44">
        <f t="shared" si="8"/>
        <v>348</v>
      </c>
      <c r="G42" s="44">
        <f t="shared" si="8"/>
        <v>335</v>
      </c>
      <c r="H42" s="44">
        <f t="shared" si="8"/>
        <v>311</v>
      </c>
      <c r="I42" s="44">
        <f t="shared" si="8"/>
        <v>1949</v>
      </c>
      <c r="J42" s="45">
        <f>I42/12</f>
        <v>162.41666666666666</v>
      </c>
    </row>
    <row r="43" spans="1:10" ht="15.75">
      <c r="A43" s="1"/>
      <c r="C43" s="2"/>
      <c r="D43" s="2"/>
      <c r="E43" s="2"/>
      <c r="F43" s="2"/>
      <c r="G43" s="2"/>
      <c r="H43" s="2"/>
      <c r="I43" s="25"/>
      <c r="J43" s="26"/>
    </row>
    <row r="44" spans="1:10" ht="15.75">
      <c r="A44" s="1">
        <v>10</v>
      </c>
      <c r="B44" s="41" t="s">
        <v>64</v>
      </c>
      <c r="C44" s="42">
        <v>179</v>
      </c>
      <c r="D44" s="42">
        <v>145</v>
      </c>
      <c r="E44" s="42">
        <v>186</v>
      </c>
      <c r="F44" s="42">
        <v>171</v>
      </c>
      <c r="G44" s="42">
        <v>163</v>
      </c>
      <c r="H44" s="42">
        <v>146</v>
      </c>
      <c r="I44" s="31">
        <v>990</v>
      </c>
      <c r="J44" s="32">
        <v>165</v>
      </c>
    </row>
    <row r="45" spans="1:10" ht="15.75">
      <c r="A45" s="1"/>
      <c r="B45" s="21" t="s">
        <v>32</v>
      </c>
      <c r="C45" s="23">
        <v>180</v>
      </c>
      <c r="D45" s="23">
        <v>117</v>
      </c>
      <c r="E45" s="23">
        <v>138</v>
      </c>
      <c r="F45" s="23">
        <v>154</v>
      </c>
      <c r="G45" s="23">
        <v>181</v>
      </c>
      <c r="H45" s="23">
        <v>158</v>
      </c>
      <c r="I45" s="34">
        <v>928</v>
      </c>
      <c r="J45" s="35">
        <v>154.66666666666666</v>
      </c>
    </row>
    <row r="46" spans="1:10" ht="15.75">
      <c r="A46" s="1"/>
      <c r="B46" s="43" t="s">
        <v>26</v>
      </c>
      <c r="C46" s="44">
        <f aca="true" t="shared" si="9" ref="C46:I46">SUM(C44:C45)</f>
        <v>359</v>
      </c>
      <c r="D46" s="44">
        <f t="shared" si="9"/>
        <v>262</v>
      </c>
      <c r="E46" s="44">
        <f t="shared" si="9"/>
        <v>324</v>
      </c>
      <c r="F46" s="44">
        <f t="shared" si="9"/>
        <v>325</v>
      </c>
      <c r="G46" s="44">
        <f t="shared" si="9"/>
        <v>344</v>
      </c>
      <c r="H46" s="44">
        <f t="shared" si="9"/>
        <v>304</v>
      </c>
      <c r="I46" s="44">
        <f t="shared" si="9"/>
        <v>1918</v>
      </c>
      <c r="J46" s="45">
        <f>I46/12</f>
        <v>159.83333333333334</v>
      </c>
    </row>
    <row r="47" spans="1:10" ht="15.75">
      <c r="A47" s="1"/>
      <c r="C47" s="2"/>
      <c r="D47" s="2"/>
      <c r="E47" s="2"/>
      <c r="F47" s="2"/>
      <c r="G47" s="2"/>
      <c r="H47" s="2"/>
      <c r="I47" s="25"/>
      <c r="J47" s="26"/>
    </row>
    <row r="48" spans="1:10" ht="15.75">
      <c r="A48" s="1">
        <v>11</v>
      </c>
      <c r="B48" s="41" t="s">
        <v>68</v>
      </c>
      <c r="C48" s="42">
        <v>148</v>
      </c>
      <c r="D48" s="42">
        <v>197</v>
      </c>
      <c r="E48" s="42">
        <v>199</v>
      </c>
      <c r="F48" s="42">
        <v>182</v>
      </c>
      <c r="G48" s="42">
        <v>173</v>
      </c>
      <c r="H48" s="42">
        <v>146</v>
      </c>
      <c r="I48" s="31">
        <v>1045</v>
      </c>
      <c r="J48" s="32">
        <v>174.16666666666666</v>
      </c>
    </row>
    <row r="49" spans="1:10" ht="15.75">
      <c r="A49" s="1"/>
      <c r="B49" s="21" t="s">
        <v>29</v>
      </c>
      <c r="C49" s="23">
        <v>164</v>
      </c>
      <c r="D49" s="23">
        <v>169</v>
      </c>
      <c r="E49" s="23">
        <v>120</v>
      </c>
      <c r="F49" s="23">
        <v>110</v>
      </c>
      <c r="G49" s="23">
        <v>125</v>
      </c>
      <c r="H49" s="23">
        <v>161</v>
      </c>
      <c r="I49" s="34">
        <v>849</v>
      </c>
      <c r="J49" s="35">
        <v>141.5</v>
      </c>
    </row>
    <row r="50" spans="1:10" ht="15.75">
      <c r="A50" s="1"/>
      <c r="B50" s="43" t="s">
        <v>30</v>
      </c>
      <c r="C50" s="44">
        <f aca="true" t="shared" si="10" ref="C50:I50">SUM(C48:C49)</f>
        <v>312</v>
      </c>
      <c r="D50" s="44">
        <f t="shared" si="10"/>
        <v>366</v>
      </c>
      <c r="E50" s="44">
        <f t="shared" si="10"/>
        <v>319</v>
      </c>
      <c r="F50" s="44">
        <f t="shared" si="10"/>
        <v>292</v>
      </c>
      <c r="G50" s="44">
        <f t="shared" si="10"/>
        <v>298</v>
      </c>
      <c r="H50" s="44">
        <f t="shared" si="10"/>
        <v>307</v>
      </c>
      <c r="I50" s="44">
        <f t="shared" si="10"/>
        <v>1894</v>
      </c>
      <c r="J50" s="45">
        <f>I50/12</f>
        <v>157.83333333333334</v>
      </c>
    </row>
    <row r="51" spans="1:10" ht="15.75">
      <c r="A51" s="1"/>
      <c r="C51" s="2"/>
      <c r="D51" s="2"/>
      <c r="E51" s="2"/>
      <c r="F51" s="2"/>
      <c r="G51" s="2"/>
      <c r="H51" s="2"/>
      <c r="I51" s="25"/>
      <c r="J51" s="26"/>
    </row>
    <row r="52" spans="1:10" ht="15.75">
      <c r="A52" s="1">
        <v>12</v>
      </c>
      <c r="B52" s="41" t="s">
        <v>65</v>
      </c>
      <c r="C52" s="42">
        <v>169</v>
      </c>
      <c r="D52" s="42">
        <v>167</v>
      </c>
      <c r="E52" s="42">
        <v>182</v>
      </c>
      <c r="F52" s="42">
        <v>191</v>
      </c>
      <c r="G52" s="42">
        <v>157</v>
      </c>
      <c r="H52" s="42">
        <v>123</v>
      </c>
      <c r="I52" s="31">
        <v>989</v>
      </c>
      <c r="J52" s="32">
        <v>164.83333333333334</v>
      </c>
    </row>
    <row r="53" spans="1:10" ht="15.75">
      <c r="A53" s="1"/>
      <c r="B53" s="21" t="s">
        <v>25</v>
      </c>
      <c r="C53" s="23">
        <v>129</v>
      </c>
      <c r="D53" s="23">
        <v>165</v>
      </c>
      <c r="E53" s="23">
        <v>135</v>
      </c>
      <c r="F53" s="23">
        <v>140</v>
      </c>
      <c r="G53" s="23">
        <v>138</v>
      </c>
      <c r="H53" s="23">
        <v>135</v>
      </c>
      <c r="I53" s="34">
        <v>842</v>
      </c>
      <c r="J53" s="35">
        <v>140.33333333333334</v>
      </c>
    </row>
    <row r="54" spans="1:10" ht="15.75">
      <c r="A54" s="1"/>
      <c r="B54" s="43" t="s">
        <v>26</v>
      </c>
      <c r="C54" s="44">
        <f aca="true" t="shared" si="11" ref="C54:I54">SUM(C52:C53)</f>
        <v>298</v>
      </c>
      <c r="D54" s="44">
        <f t="shared" si="11"/>
        <v>332</v>
      </c>
      <c r="E54" s="44">
        <f t="shared" si="11"/>
        <v>317</v>
      </c>
      <c r="F54" s="44">
        <f t="shared" si="11"/>
        <v>331</v>
      </c>
      <c r="G54" s="44">
        <f t="shared" si="11"/>
        <v>295</v>
      </c>
      <c r="H54" s="44">
        <f t="shared" si="11"/>
        <v>258</v>
      </c>
      <c r="I54" s="44">
        <f t="shared" si="11"/>
        <v>1831</v>
      </c>
      <c r="J54" s="45">
        <f>I54/12</f>
        <v>152.58333333333334</v>
      </c>
    </row>
    <row r="55" spans="1:10" ht="15.75">
      <c r="A55" s="1"/>
      <c r="C55" s="2"/>
      <c r="D55" s="2"/>
      <c r="E55" s="2"/>
      <c r="F55" s="2"/>
      <c r="G55" s="2"/>
      <c r="H55" s="2"/>
      <c r="I55" s="25"/>
      <c r="J55" s="26"/>
    </row>
    <row r="56" spans="1:10" ht="15.75">
      <c r="A56" s="1">
        <v>13</v>
      </c>
      <c r="B56" s="41" t="s">
        <v>69</v>
      </c>
      <c r="C56" s="42">
        <v>180</v>
      </c>
      <c r="D56" s="42">
        <v>117</v>
      </c>
      <c r="E56" s="42">
        <v>180</v>
      </c>
      <c r="F56" s="42">
        <v>158</v>
      </c>
      <c r="G56" s="42">
        <v>133</v>
      </c>
      <c r="H56" s="42">
        <v>101</v>
      </c>
      <c r="I56" s="31">
        <v>869</v>
      </c>
      <c r="J56" s="32">
        <v>144.83333333333334</v>
      </c>
    </row>
    <row r="57" spans="1:10" ht="15.75">
      <c r="A57" s="1"/>
      <c r="B57" s="21" t="s">
        <v>31</v>
      </c>
      <c r="C57" s="23">
        <v>132</v>
      </c>
      <c r="D57" s="23">
        <v>136</v>
      </c>
      <c r="E57" s="23">
        <v>151</v>
      </c>
      <c r="F57" s="23">
        <v>122</v>
      </c>
      <c r="G57" s="23">
        <v>104</v>
      </c>
      <c r="H57" s="23">
        <v>144</v>
      </c>
      <c r="I57" s="34">
        <v>789</v>
      </c>
      <c r="J57" s="35">
        <v>131.5</v>
      </c>
    </row>
    <row r="58" spans="1:10" ht="15.75">
      <c r="A58" s="1"/>
      <c r="B58" s="43" t="s">
        <v>30</v>
      </c>
      <c r="C58" s="44">
        <f aca="true" t="shared" si="12" ref="C58:I58">SUM(C56:C57)</f>
        <v>312</v>
      </c>
      <c r="D58" s="44">
        <f t="shared" si="12"/>
        <v>253</v>
      </c>
      <c r="E58" s="44">
        <f t="shared" si="12"/>
        <v>331</v>
      </c>
      <c r="F58" s="44">
        <f t="shared" si="12"/>
        <v>280</v>
      </c>
      <c r="G58" s="44">
        <f t="shared" si="12"/>
        <v>237</v>
      </c>
      <c r="H58" s="44">
        <f t="shared" si="12"/>
        <v>245</v>
      </c>
      <c r="I58" s="44">
        <f t="shared" si="12"/>
        <v>1658</v>
      </c>
      <c r="J58" s="45">
        <f>I58/12</f>
        <v>138.16666666666666</v>
      </c>
    </row>
    <row r="59" spans="1:10" ht="15.75">
      <c r="A59" s="1"/>
      <c r="C59" s="2"/>
      <c r="D59" s="2"/>
      <c r="E59" s="2"/>
      <c r="F59" s="2"/>
      <c r="G59" s="2"/>
      <c r="H59" s="2"/>
      <c r="I59" s="25"/>
      <c r="J59" s="26"/>
    </row>
    <row r="60" spans="1:10" ht="15.75">
      <c r="A60" s="1"/>
      <c r="C60" s="2"/>
      <c r="D60" s="2"/>
      <c r="E60" s="2"/>
      <c r="F60" s="2"/>
      <c r="G60" s="2"/>
      <c r="H60" s="2"/>
      <c r="I60" s="25"/>
      <c r="J60" s="26"/>
    </row>
    <row r="61" spans="1:10" ht="15.75">
      <c r="A61" s="1"/>
      <c r="C61" s="2"/>
      <c r="D61" s="2"/>
      <c r="E61" s="2"/>
      <c r="F61" s="2"/>
      <c r="G61" s="2"/>
      <c r="H61" s="2"/>
      <c r="I61" s="25"/>
      <c r="J61" s="26"/>
    </row>
    <row r="62" spans="1:10" ht="15.75">
      <c r="A62" s="1"/>
      <c r="B62" s="41" t="s">
        <v>70</v>
      </c>
      <c r="C62" s="42">
        <v>203</v>
      </c>
      <c r="D62" s="42">
        <v>180</v>
      </c>
      <c r="E62" s="42">
        <v>211</v>
      </c>
      <c r="F62" s="42">
        <v>192</v>
      </c>
      <c r="G62" s="42">
        <v>163</v>
      </c>
      <c r="H62" s="42">
        <v>206</v>
      </c>
      <c r="I62" s="31">
        <v>1155</v>
      </c>
      <c r="J62" s="32">
        <v>192.5</v>
      </c>
    </row>
    <row r="63" spans="1:10" ht="15.75">
      <c r="A63" s="1"/>
      <c r="B63" s="21" t="s">
        <v>48</v>
      </c>
      <c r="C63" s="23">
        <v>185</v>
      </c>
      <c r="D63" s="23">
        <v>205</v>
      </c>
      <c r="E63" s="23">
        <v>173</v>
      </c>
      <c r="F63" s="23">
        <v>200</v>
      </c>
      <c r="G63" s="23">
        <v>193</v>
      </c>
      <c r="H63" s="23">
        <v>182</v>
      </c>
      <c r="I63" s="34">
        <v>1138</v>
      </c>
      <c r="J63" s="35">
        <v>189.66666666666666</v>
      </c>
    </row>
    <row r="64" spans="1:10" ht="15.75">
      <c r="A64" s="1"/>
      <c r="B64" s="21" t="s">
        <v>42</v>
      </c>
      <c r="C64" s="23">
        <v>187</v>
      </c>
      <c r="D64" s="23">
        <v>183</v>
      </c>
      <c r="E64" s="23">
        <v>156</v>
      </c>
      <c r="F64" s="23">
        <v>190</v>
      </c>
      <c r="G64" s="23">
        <v>212</v>
      </c>
      <c r="H64" s="23">
        <v>185</v>
      </c>
      <c r="I64" s="34">
        <v>1113</v>
      </c>
      <c r="J64" s="35">
        <v>185.5</v>
      </c>
    </row>
    <row r="65" spans="1:10" ht="15.75">
      <c r="A65" s="1"/>
      <c r="B65" s="21" t="s">
        <v>56</v>
      </c>
      <c r="C65" s="23">
        <v>192</v>
      </c>
      <c r="D65" s="23">
        <v>178</v>
      </c>
      <c r="E65" s="23">
        <v>193</v>
      </c>
      <c r="F65" s="23">
        <v>209</v>
      </c>
      <c r="G65" s="23">
        <v>158</v>
      </c>
      <c r="H65" s="23">
        <v>179</v>
      </c>
      <c r="I65" s="34">
        <v>1109</v>
      </c>
      <c r="J65" s="35">
        <v>184.83333333333334</v>
      </c>
    </row>
    <row r="66" spans="1:10" ht="15.75">
      <c r="A66" s="1"/>
      <c r="B66" s="21" t="s">
        <v>47</v>
      </c>
      <c r="C66" s="23">
        <v>171</v>
      </c>
      <c r="D66" s="23">
        <v>210</v>
      </c>
      <c r="E66" s="23">
        <v>198</v>
      </c>
      <c r="F66" s="23">
        <v>176</v>
      </c>
      <c r="G66" s="23">
        <v>171</v>
      </c>
      <c r="H66" s="23">
        <v>181</v>
      </c>
      <c r="I66" s="34">
        <v>1107</v>
      </c>
      <c r="J66" s="35">
        <v>184.5</v>
      </c>
    </row>
    <row r="67" spans="1:10" ht="15.75">
      <c r="A67" s="1"/>
      <c r="B67" s="21" t="s">
        <v>50</v>
      </c>
      <c r="C67" s="23">
        <v>167</v>
      </c>
      <c r="D67" s="23">
        <v>187</v>
      </c>
      <c r="E67" s="23">
        <v>201</v>
      </c>
      <c r="F67" s="23">
        <v>153</v>
      </c>
      <c r="G67" s="23">
        <v>169</v>
      </c>
      <c r="H67" s="23">
        <v>210</v>
      </c>
      <c r="I67" s="34">
        <v>1087</v>
      </c>
      <c r="J67" s="35">
        <v>181.16666666666666</v>
      </c>
    </row>
    <row r="68" spans="1:10" ht="15.75">
      <c r="A68" s="1"/>
      <c r="B68" s="21" t="s">
        <v>37</v>
      </c>
      <c r="C68" s="23">
        <v>180</v>
      </c>
      <c r="D68" s="23">
        <v>189</v>
      </c>
      <c r="E68" s="23">
        <v>177</v>
      </c>
      <c r="F68" s="23">
        <v>200</v>
      </c>
      <c r="G68" s="23">
        <v>144</v>
      </c>
      <c r="H68" s="23">
        <v>192</v>
      </c>
      <c r="I68" s="34">
        <v>1082</v>
      </c>
      <c r="J68" s="35">
        <v>180.33333333333334</v>
      </c>
    </row>
    <row r="69" spans="1:10" ht="15.75">
      <c r="A69" s="1"/>
      <c r="B69" s="21" t="s">
        <v>59</v>
      </c>
      <c r="C69" s="23">
        <v>169</v>
      </c>
      <c r="D69" s="23">
        <v>184</v>
      </c>
      <c r="E69" s="23">
        <v>192</v>
      </c>
      <c r="F69" s="23">
        <v>176</v>
      </c>
      <c r="G69" s="23">
        <v>193</v>
      </c>
      <c r="H69" s="23">
        <v>167</v>
      </c>
      <c r="I69" s="34">
        <v>1081</v>
      </c>
      <c r="J69" s="35">
        <v>180.16666666666666</v>
      </c>
    </row>
    <row r="70" spans="1:10" ht="15.75">
      <c r="A70" s="1"/>
      <c r="B70" s="21" t="s">
        <v>66</v>
      </c>
      <c r="C70" s="23">
        <v>142</v>
      </c>
      <c r="D70" s="23">
        <v>187</v>
      </c>
      <c r="E70" s="23">
        <v>155</v>
      </c>
      <c r="F70" s="23">
        <v>186</v>
      </c>
      <c r="G70" s="23">
        <v>196</v>
      </c>
      <c r="H70" s="23">
        <v>179</v>
      </c>
      <c r="I70" s="34">
        <v>1045</v>
      </c>
      <c r="J70" s="35">
        <v>174.16666666666666</v>
      </c>
    </row>
    <row r="71" spans="1:10" ht="15.75">
      <c r="A71" s="1"/>
      <c r="B71" s="21" t="s">
        <v>58</v>
      </c>
      <c r="C71" s="23">
        <v>145</v>
      </c>
      <c r="D71" s="23">
        <v>169</v>
      </c>
      <c r="E71" s="23">
        <v>196</v>
      </c>
      <c r="F71" s="23">
        <v>187</v>
      </c>
      <c r="G71" s="23">
        <v>158</v>
      </c>
      <c r="H71" s="23">
        <v>167</v>
      </c>
      <c r="I71" s="34">
        <v>1022</v>
      </c>
      <c r="J71" s="35">
        <v>170.33333333333334</v>
      </c>
    </row>
    <row r="72" spans="1:10" ht="15.75">
      <c r="A72" s="1"/>
      <c r="B72" s="21" t="s">
        <v>60</v>
      </c>
      <c r="C72" s="23">
        <v>178</v>
      </c>
      <c r="D72" s="23">
        <v>150</v>
      </c>
      <c r="E72" s="23">
        <v>160</v>
      </c>
      <c r="F72" s="23">
        <v>181</v>
      </c>
      <c r="G72" s="23">
        <v>153</v>
      </c>
      <c r="H72" s="23">
        <v>181</v>
      </c>
      <c r="I72" s="34">
        <v>1003</v>
      </c>
      <c r="J72" s="35">
        <v>167.16666666666666</v>
      </c>
    </row>
    <row r="73" spans="1:10" ht="15.75">
      <c r="A73" s="1"/>
      <c r="B73" s="21" t="s">
        <v>52</v>
      </c>
      <c r="C73" s="23">
        <v>159</v>
      </c>
      <c r="D73" s="23">
        <v>152</v>
      </c>
      <c r="E73" s="23">
        <v>192</v>
      </c>
      <c r="F73" s="23">
        <v>170</v>
      </c>
      <c r="G73" s="23">
        <v>161</v>
      </c>
      <c r="H73" s="23">
        <v>166</v>
      </c>
      <c r="I73" s="34">
        <v>1000</v>
      </c>
      <c r="J73" s="35">
        <v>166.66666666666666</v>
      </c>
    </row>
    <row r="74" spans="1:10" ht="15.75">
      <c r="A74" s="1"/>
      <c r="B74" s="21" t="s">
        <v>39</v>
      </c>
      <c r="C74" s="23">
        <v>195</v>
      </c>
      <c r="D74" s="23">
        <v>138</v>
      </c>
      <c r="E74" s="23">
        <v>153</v>
      </c>
      <c r="F74" s="23">
        <v>183</v>
      </c>
      <c r="G74" s="23">
        <v>175</v>
      </c>
      <c r="H74" s="23">
        <v>148</v>
      </c>
      <c r="I74" s="34">
        <v>992</v>
      </c>
      <c r="J74" s="35">
        <v>165.33333333333334</v>
      </c>
    </row>
    <row r="75" spans="1:10" ht="15.75">
      <c r="A75" s="1"/>
      <c r="B75" s="21" t="s">
        <v>71</v>
      </c>
      <c r="C75" s="23">
        <v>165</v>
      </c>
      <c r="D75" s="23">
        <v>162</v>
      </c>
      <c r="E75" s="23">
        <v>110</v>
      </c>
      <c r="F75" s="23">
        <v>143</v>
      </c>
      <c r="G75" s="23">
        <v>184</v>
      </c>
      <c r="H75" s="23">
        <v>183</v>
      </c>
      <c r="I75" s="34">
        <v>947</v>
      </c>
      <c r="J75" s="35">
        <v>157.83333333333334</v>
      </c>
    </row>
    <row r="76" spans="1:10" ht="15.75">
      <c r="A76" s="1"/>
      <c r="B76" s="21" t="s">
        <v>44</v>
      </c>
      <c r="C76" s="23">
        <v>155</v>
      </c>
      <c r="D76" s="23">
        <v>145</v>
      </c>
      <c r="E76" s="23">
        <v>168</v>
      </c>
      <c r="F76" s="23">
        <v>162</v>
      </c>
      <c r="G76" s="23">
        <v>171</v>
      </c>
      <c r="H76" s="23">
        <v>136</v>
      </c>
      <c r="I76" s="34">
        <v>937</v>
      </c>
      <c r="J76" s="35">
        <v>156.16666666666666</v>
      </c>
    </row>
    <row r="77" spans="1:10" ht="15.75">
      <c r="A77" s="1"/>
      <c r="B77" s="21" t="s">
        <v>62</v>
      </c>
      <c r="C77" s="23">
        <v>153</v>
      </c>
      <c r="D77" s="23">
        <v>180</v>
      </c>
      <c r="E77" s="23">
        <v>156</v>
      </c>
      <c r="F77" s="23">
        <v>146</v>
      </c>
      <c r="G77" s="23">
        <v>145</v>
      </c>
      <c r="H77" s="23">
        <v>152</v>
      </c>
      <c r="I77" s="34">
        <v>932</v>
      </c>
      <c r="J77" s="35">
        <v>155.33333333333334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6" sqref="B6"/>
    </sheetView>
  </sheetViews>
  <sheetFormatPr defaultColWidth="11.421875" defaultRowHeight="12.75"/>
  <cols>
    <col min="1" max="1" width="2.57421875" style="0" bestFit="1" customWidth="1"/>
    <col min="2" max="2" width="31.85156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1:10" ht="15.75">
      <c r="A1" s="1"/>
      <c r="B1" s="67" t="s">
        <v>33</v>
      </c>
      <c r="C1" s="67"/>
      <c r="D1" s="67"/>
      <c r="E1" s="67"/>
      <c r="F1" s="67"/>
      <c r="G1" s="67"/>
      <c r="H1" s="67"/>
      <c r="I1" s="67"/>
      <c r="J1" s="67"/>
    </row>
    <row r="2" spans="1:10" ht="15.75">
      <c r="A2" s="1"/>
      <c r="B2" s="67" t="s">
        <v>1</v>
      </c>
      <c r="C2" s="67"/>
      <c r="D2" s="67"/>
      <c r="E2" s="67"/>
      <c r="F2" s="67"/>
      <c r="G2" s="67"/>
      <c r="H2" s="67"/>
      <c r="I2" s="67"/>
      <c r="J2" s="67"/>
    </row>
    <row r="3" spans="1:10" ht="6.75" customHeight="1">
      <c r="A3" s="1"/>
      <c r="C3" s="2"/>
      <c r="D3" s="2"/>
      <c r="E3" s="2"/>
      <c r="F3" s="2"/>
      <c r="G3" s="2"/>
      <c r="H3" s="2"/>
      <c r="I3" s="25"/>
      <c r="J3" s="46"/>
    </row>
    <row r="4" spans="1:10" ht="18">
      <c r="A4" s="1"/>
      <c r="B4" s="66" t="s">
        <v>75</v>
      </c>
      <c r="C4" s="66"/>
      <c r="D4" s="66"/>
      <c r="E4" s="66"/>
      <c r="F4" s="66"/>
      <c r="G4" s="66"/>
      <c r="H4" s="66"/>
      <c r="I4" s="66"/>
      <c r="J4" s="66"/>
    </row>
    <row r="5" spans="1:10" ht="15.75">
      <c r="A5" s="1"/>
      <c r="C5" s="2"/>
      <c r="D5" s="2"/>
      <c r="E5" s="2"/>
      <c r="F5" s="2"/>
      <c r="G5" s="2"/>
      <c r="H5" s="2"/>
      <c r="I5" s="25"/>
      <c r="J5" s="46"/>
    </row>
    <row r="6" spans="1:10" ht="15.75">
      <c r="A6" s="1"/>
      <c r="B6" s="5" t="s">
        <v>76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8" t="s">
        <v>12</v>
      </c>
    </row>
    <row r="7" spans="1:10" ht="15.75">
      <c r="A7" s="1"/>
      <c r="C7" s="2"/>
      <c r="D7" s="2"/>
      <c r="E7" s="2"/>
      <c r="F7" s="2"/>
      <c r="G7" s="2"/>
      <c r="H7" s="2"/>
      <c r="I7" s="25"/>
      <c r="J7" s="46"/>
    </row>
    <row r="8" spans="1:10" ht="15.75">
      <c r="A8" s="1">
        <v>1</v>
      </c>
      <c r="B8" s="30" t="s">
        <v>13</v>
      </c>
      <c r="C8" s="31">
        <v>162</v>
      </c>
      <c r="D8" s="31">
        <v>207</v>
      </c>
      <c r="E8" s="31">
        <v>190</v>
      </c>
      <c r="F8" s="31">
        <v>178</v>
      </c>
      <c r="G8" s="31">
        <v>159</v>
      </c>
      <c r="H8" s="31">
        <v>180</v>
      </c>
      <c r="I8" s="31">
        <v>1076</v>
      </c>
      <c r="J8" s="47">
        <v>1076</v>
      </c>
    </row>
    <row r="9" spans="1:10" ht="15.75">
      <c r="A9" s="1"/>
      <c r="B9" s="33" t="s">
        <v>20</v>
      </c>
      <c r="C9" s="34">
        <v>137</v>
      </c>
      <c r="D9" s="34">
        <v>189</v>
      </c>
      <c r="E9" s="34">
        <v>172</v>
      </c>
      <c r="F9" s="34">
        <v>177</v>
      </c>
      <c r="G9" s="34">
        <v>194</v>
      </c>
      <c r="H9" s="34">
        <v>185</v>
      </c>
      <c r="I9" s="34">
        <v>1054</v>
      </c>
      <c r="J9" s="48">
        <v>1054</v>
      </c>
    </row>
    <row r="10" spans="1:10" ht="15.75">
      <c r="A10" s="1"/>
      <c r="B10" s="36" t="s">
        <v>53</v>
      </c>
      <c r="C10" s="37">
        <f aca="true" t="shared" si="0" ref="C10:I10">SUM(C8:C9)</f>
        <v>299</v>
      </c>
      <c r="D10" s="37">
        <f t="shared" si="0"/>
        <v>396</v>
      </c>
      <c r="E10" s="37">
        <f t="shared" si="0"/>
        <v>362</v>
      </c>
      <c r="F10" s="37">
        <f t="shared" si="0"/>
        <v>355</v>
      </c>
      <c r="G10" s="37">
        <f t="shared" si="0"/>
        <v>353</v>
      </c>
      <c r="H10" s="37">
        <f t="shared" si="0"/>
        <v>365</v>
      </c>
      <c r="I10" s="37">
        <f t="shared" si="0"/>
        <v>2130</v>
      </c>
      <c r="J10" s="49">
        <f>I10/12</f>
        <v>177.5</v>
      </c>
    </row>
    <row r="11" spans="1:10" ht="15.75">
      <c r="A11" s="1"/>
      <c r="C11" s="2"/>
      <c r="D11" s="2"/>
      <c r="E11" s="2"/>
      <c r="F11" s="2"/>
      <c r="G11" s="2"/>
      <c r="H11" s="2"/>
      <c r="I11" s="25"/>
      <c r="J11" s="46"/>
    </row>
    <row r="12" spans="1:10" ht="15.75">
      <c r="A12" s="1">
        <v>2</v>
      </c>
      <c r="B12" s="30" t="s">
        <v>25</v>
      </c>
      <c r="C12" s="31">
        <v>185</v>
      </c>
      <c r="D12" s="31">
        <v>175</v>
      </c>
      <c r="E12" s="31">
        <v>179</v>
      </c>
      <c r="F12" s="31">
        <v>179</v>
      </c>
      <c r="G12" s="31">
        <v>160</v>
      </c>
      <c r="H12" s="31">
        <v>161</v>
      </c>
      <c r="I12" s="31">
        <v>1039</v>
      </c>
      <c r="J12" s="47">
        <f>I12/6</f>
        <v>173.16666666666666</v>
      </c>
    </row>
    <row r="13" spans="1:10" ht="15.75">
      <c r="A13" s="1"/>
      <c r="B13" s="33" t="s">
        <v>32</v>
      </c>
      <c r="C13" s="34">
        <v>166</v>
      </c>
      <c r="D13" s="34">
        <v>167</v>
      </c>
      <c r="E13" s="34">
        <v>140</v>
      </c>
      <c r="F13" s="34">
        <v>153</v>
      </c>
      <c r="G13" s="34">
        <v>180</v>
      </c>
      <c r="H13" s="34">
        <v>122</v>
      </c>
      <c r="I13" s="34">
        <v>928</v>
      </c>
      <c r="J13" s="48">
        <f>I13/6</f>
        <v>154.66666666666666</v>
      </c>
    </row>
    <row r="14" spans="1:10" ht="15.75">
      <c r="A14" s="1"/>
      <c r="B14" s="13" t="s">
        <v>26</v>
      </c>
      <c r="C14" s="15">
        <f aca="true" t="shared" si="1" ref="C14:I14">SUM(C12:C13)</f>
        <v>351</v>
      </c>
      <c r="D14" s="15">
        <f t="shared" si="1"/>
        <v>342</v>
      </c>
      <c r="E14" s="15">
        <f t="shared" si="1"/>
        <v>319</v>
      </c>
      <c r="F14" s="15">
        <f t="shared" si="1"/>
        <v>332</v>
      </c>
      <c r="G14" s="15">
        <f t="shared" si="1"/>
        <v>340</v>
      </c>
      <c r="H14" s="15">
        <f t="shared" si="1"/>
        <v>283</v>
      </c>
      <c r="I14" s="15">
        <f t="shared" si="1"/>
        <v>1967</v>
      </c>
      <c r="J14" s="16">
        <f>I14/12</f>
        <v>163.91666666666666</v>
      </c>
    </row>
    <row r="15" spans="1:10" ht="15.75">
      <c r="A15" s="1"/>
      <c r="C15" s="2"/>
      <c r="D15" s="2"/>
      <c r="E15" s="2"/>
      <c r="F15" s="2"/>
      <c r="G15" s="2"/>
      <c r="H15" s="2"/>
      <c r="I15" s="25"/>
      <c r="J15" s="46"/>
    </row>
    <row r="16" spans="1:10" ht="15.75">
      <c r="A16" s="1">
        <v>3</v>
      </c>
      <c r="B16" s="30" t="s">
        <v>21</v>
      </c>
      <c r="C16" s="31">
        <v>134</v>
      </c>
      <c r="D16" s="31">
        <v>168</v>
      </c>
      <c r="E16" s="31">
        <v>210</v>
      </c>
      <c r="F16" s="31">
        <v>135</v>
      </c>
      <c r="G16" s="31">
        <v>160</v>
      </c>
      <c r="H16" s="31">
        <v>189</v>
      </c>
      <c r="I16" s="31">
        <v>996</v>
      </c>
      <c r="J16" s="47">
        <f>I16/6</f>
        <v>166</v>
      </c>
    </row>
    <row r="17" spans="1:10" ht="15.75">
      <c r="A17" s="1"/>
      <c r="B17" s="33" t="s">
        <v>27</v>
      </c>
      <c r="C17" s="34">
        <v>118</v>
      </c>
      <c r="D17" s="34">
        <v>158</v>
      </c>
      <c r="E17" s="34">
        <v>158</v>
      </c>
      <c r="F17" s="34">
        <v>182</v>
      </c>
      <c r="G17" s="34">
        <v>181</v>
      </c>
      <c r="H17" s="34">
        <v>156</v>
      </c>
      <c r="I17" s="34">
        <v>953</v>
      </c>
      <c r="J17" s="48">
        <f>I17/6</f>
        <v>158.83333333333334</v>
      </c>
    </row>
    <row r="18" spans="1:10" ht="15.75">
      <c r="A18" s="1"/>
      <c r="B18" s="17" t="s">
        <v>63</v>
      </c>
      <c r="C18" s="19">
        <f aca="true" t="shared" si="2" ref="C18:I18">SUM(C16:C17)</f>
        <v>252</v>
      </c>
      <c r="D18" s="19">
        <f t="shared" si="2"/>
        <v>326</v>
      </c>
      <c r="E18" s="19">
        <f t="shared" si="2"/>
        <v>368</v>
      </c>
      <c r="F18" s="19">
        <f t="shared" si="2"/>
        <v>317</v>
      </c>
      <c r="G18" s="19">
        <f t="shared" si="2"/>
        <v>341</v>
      </c>
      <c r="H18" s="19">
        <f t="shared" si="2"/>
        <v>345</v>
      </c>
      <c r="I18" s="19">
        <f t="shared" si="2"/>
        <v>1949</v>
      </c>
      <c r="J18" s="20">
        <f>I18/12</f>
        <v>162.41666666666666</v>
      </c>
    </row>
    <row r="19" spans="1:10" ht="15.75">
      <c r="A19" s="1"/>
      <c r="C19" s="2"/>
      <c r="D19" s="2"/>
      <c r="E19" s="2"/>
      <c r="F19" s="2"/>
      <c r="G19" s="2"/>
      <c r="H19" s="2"/>
      <c r="I19" s="25"/>
      <c r="J19" s="46"/>
    </row>
    <row r="20" spans="1:10" ht="15.75">
      <c r="A20" s="1">
        <v>4</v>
      </c>
      <c r="B20" s="41" t="s">
        <v>17</v>
      </c>
      <c r="C20" s="42">
        <v>144</v>
      </c>
      <c r="D20" s="42">
        <v>159</v>
      </c>
      <c r="E20" s="42">
        <v>159</v>
      </c>
      <c r="F20" s="42">
        <v>170</v>
      </c>
      <c r="G20" s="42">
        <v>160</v>
      </c>
      <c r="H20" s="42">
        <v>193</v>
      </c>
      <c r="I20" s="31">
        <v>985</v>
      </c>
      <c r="J20" s="47">
        <f>I20/6</f>
        <v>164.16666666666666</v>
      </c>
    </row>
    <row r="21" spans="1:10" ht="15.75">
      <c r="A21" s="1"/>
      <c r="B21" s="21" t="s">
        <v>19</v>
      </c>
      <c r="C21" s="23">
        <v>156</v>
      </c>
      <c r="D21" s="23">
        <v>161</v>
      </c>
      <c r="E21" s="23">
        <v>162</v>
      </c>
      <c r="F21" s="23">
        <v>158</v>
      </c>
      <c r="G21" s="23">
        <v>165</v>
      </c>
      <c r="H21" s="23">
        <v>159</v>
      </c>
      <c r="I21" s="34">
        <v>961</v>
      </c>
      <c r="J21" s="48">
        <f>I21/6</f>
        <v>160.16666666666666</v>
      </c>
    </row>
    <row r="22" spans="1:10" ht="15.75">
      <c r="A22" s="1"/>
      <c r="B22" s="43" t="s">
        <v>53</v>
      </c>
      <c r="C22" s="44">
        <f aca="true" t="shared" si="3" ref="C22:I22">SUM(C20:C21)</f>
        <v>300</v>
      </c>
      <c r="D22" s="44">
        <f t="shared" si="3"/>
        <v>320</v>
      </c>
      <c r="E22" s="44">
        <f t="shared" si="3"/>
        <v>321</v>
      </c>
      <c r="F22" s="44">
        <f t="shared" si="3"/>
        <v>328</v>
      </c>
      <c r="G22" s="44">
        <f t="shared" si="3"/>
        <v>325</v>
      </c>
      <c r="H22" s="44">
        <f t="shared" si="3"/>
        <v>352</v>
      </c>
      <c r="I22" s="44">
        <f t="shared" si="3"/>
        <v>1946</v>
      </c>
      <c r="J22" s="50">
        <f>I22/12</f>
        <v>162.16666666666666</v>
      </c>
    </row>
    <row r="23" spans="1:10" ht="15.75">
      <c r="A23" s="1"/>
      <c r="C23" s="2"/>
      <c r="D23" s="2"/>
      <c r="E23" s="2"/>
      <c r="F23" s="2"/>
      <c r="G23" s="2"/>
      <c r="H23" s="2"/>
      <c r="I23" s="25"/>
      <c r="J23" s="46"/>
    </row>
    <row r="24" spans="1:10" ht="15.75">
      <c r="A24" s="1">
        <v>5</v>
      </c>
      <c r="B24" s="41" t="s">
        <v>23</v>
      </c>
      <c r="C24" s="42">
        <v>158</v>
      </c>
      <c r="D24" s="42">
        <v>147</v>
      </c>
      <c r="E24" s="42">
        <v>174</v>
      </c>
      <c r="F24" s="42">
        <v>133</v>
      </c>
      <c r="G24" s="42">
        <v>163</v>
      </c>
      <c r="H24" s="42">
        <v>171</v>
      </c>
      <c r="I24" s="31">
        <v>946</v>
      </c>
      <c r="J24" s="47">
        <f>I24/6</f>
        <v>157.66666666666666</v>
      </c>
    </row>
    <row r="25" spans="1:10" ht="15.75">
      <c r="A25" s="1"/>
      <c r="B25" s="21" t="s">
        <v>28</v>
      </c>
      <c r="C25" s="23">
        <v>156</v>
      </c>
      <c r="D25" s="23">
        <v>140</v>
      </c>
      <c r="E25" s="23">
        <v>150</v>
      </c>
      <c r="F25" s="23">
        <v>134</v>
      </c>
      <c r="G25" s="23">
        <v>136</v>
      </c>
      <c r="H25" s="23">
        <v>124</v>
      </c>
      <c r="I25" s="34">
        <v>840</v>
      </c>
      <c r="J25" s="48">
        <f>I25/6</f>
        <v>140</v>
      </c>
    </row>
    <row r="26" spans="1:10" ht="15.75">
      <c r="A26" s="1"/>
      <c r="B26" s="43" t="s">
        <v>53</v>
      </c>
      <c r="C26" s="44">
        <f aca="true" t="shared" si="4" ref="C26:I26">SUM(C24:C25)</f>
        <v>314</v>
      </c>
      <c r="D26" s="44">
        <f t="shared" si="4"/>
        <v>287</v>
      </c>
      <c r="E26" s="44">
        <f t="shared" si="4"/>
        <v>324</v>
      </c>
      <c r="F26" s="44">
        <f t="shared" si="4"/>
        <v>267</v>
      </c>
      <c r="G26" s="44">
        <f t="shared" si="4"/>
        <v>299</v>
      </c>
      <c r="H26" s="44">
        <f t="shared" si="4"/>
        <v>295</v>
      </c>
      <c r="I26" s="44">
        <f t="shared" si="4"/>
        <v>1786</v>
      </c>
      <c r="J26" s="50">
        <f>I26/12</f>
        <v>148.83333333333334</v>
      </c>
    </row>
    <row r="27" spans="1:10" ht="15.75">
      <c r="A27" s="1"/>
      <c r="C27" s="2"/>
      <c r="D27" s="2"/>
      <c r="E27" s="2"/>
      <c r="F27" s="2"/>
      <c r="G27" s="2"/>
      <c r="H27" s="2"/>
      <c r="I27" s="25"/>
      <c r="J27" s="46"/>
    </row>
    <row r="28" spans="1:10" ht="15.75">
      <c r="A28" s="1">
        <v>6</v>
      </c>
      <c r="B28" s="41" t="s">
        <v>31</v>
      </c>
      <c r="C28" s="42">
        <v>148</v>
      </c>
      <c r="D28" s="42">
        <v>138</v>
      </c>
      <c r="E28" s="42">
        <v>173</v>
      </c>
      <c r="F28" s="42">
        <v>123</v>
      </c>
      <c r="G28" s="42">
        <v>121</v>
      </c>
      <c r="H28" s="42">
        <v>153</v>
      </c>
      <c r="I28" s="31">
        <v>856</v>
      </c>
      <c r="J28" s="47">
        <f>I28/6</f>
        <v>142.66666666666666</v>
      </c>
    </row>
    <row r="29" spans="1:10" ht="15.75">
      <c r="A29" s="1"/>
      <c r="B29" s="21" t="s">
        <v>29</v>
      </c>
      <c r="C29" s="23">
        <v>125</v>
      </c>
      <c r="D29" s="23">
        <v>125</v>
      </c>
      <c r="E29" s="23">
        <v>169</v>
      </c>
      <c r="F29" s="23">
        <v>126</v>
      </c>
      <c r="G29" s="23">
        <v>105</v>
      </c>
      <c r="H29" s="23">
        <v>158</v>
      </c>
      <c r="I29" s="34">
        <v>808</v>
      </c>
      <c r="J29" s="48">
        <f>I29/6</f>
        <v>134.66666666666666</v>
      </c>
    </row>
    <row r="30" spans="1:10" ht="15.75">
      <c r="A30" s="1"/>
      <c r="B30" s="43" t="s">
        <v>77</v>
      </c>
      <c r="C30" s="44">
        <f aca="true" t="shared" si="5" ref="C30:I30">SUM(C28:C29)</f>
        <v>273</v>
      </c>
      <c r="D30" s="44">
        <f t="shared" si="5"/>
        <v>263</v>
      </c>
      <c r="E30" s="44">
        <f t="shared" si="5"/>
        <v>342</v>
      </c>
      <c r="F30" s="44">
        <f t="shared" si="5"/>
        <v>249</v>
      </c>
      <c r="G30" s="44">
        <f t="shared" si="5"/>
        <v>226</v>
      </c>
      <c r="H30" s="44">
        <f t="shared" si="5"/>
        <v>311</v>
      </c>
      <c r="I30" s="44">
        <f t="shared" si="5"/>
        <v>1664</v>
      </c>
      <c r="J30" s="50">
        <f>I30/12</f>
        <v>138.66666666666666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27.5742187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2:10" ht="15.75">
      <c r="B1" s="67" t="s">
        <v>78</v>
      </c>
      <c r="C1" s="67"/>
      <c r="D1" s="67"/>
      <c r="E1" s="67"/>
      <c r="F1" s="67"/>
      <c r="G1" s="67"/>
      <c r="H1" s="67"/>
      <c r="I1" s="67"/>
      <c r="J1" s="67"/>
    </row>
    <row r="2" spans="2:10" ht="15.75">
      <c r="B2" s="67" t="s">
        <v>79</v>
      </c>
      <c r="C2" s="67"/>
      <c r="D2" s="67"/>
      <c r="E2" s="67"/>
      <c r="F2" s="67"/>
      <c r="G2" s="67"/>
      <c r="H2" s="67"/>
      <c r="I2" s="67"/>
      <c r="J2" s="67"/>
    </row>
    <row r="3" spans="3:10" ht="4.5" customHeight="1">
      <c r="C3" s="2"/>
      <c r="D3" s="2"/>
      <c r="E3" s="2"/>
      <c r="F3" s="2"/>
      <c r="G3" s="2"/>
      <c r="H3" s="2"/>
      <c r="I3" s="25"/>
      <c r="J3" s="46"/>
    </row>
    <row r="4" spans="2:10" ht="18">
      <c r="B4" s="66" t="s">
        <v>80</v>
      </c>
      <c r="C4" s="66"/>
      <c r="D4" s="66"/>
      <c r="E4" s="66"/>
      <c r="F4" s="66"/>
      <c r="G4" s="66"/>
      <c r="H4" s="66"/>
      <c r="I4" s="66"/>
      <c r="J4" s="66"/>
    </row>
    <row r="5" spans="3:10" ht="12.75">
      <c r="C5" s="2"/>
      <c r="D5" s="2"/>
      <c r="E5" s="2"/>
      <c r="F5" s="2"/>
      <c r="G5" s="2"/>
      <c r="H5" s="2"/>
      <c r="I5" s="25"/>
      <c r="J5" s="46"/>
    </row>
    <row r="6" spans="2:10" ht="12.75">
      <c r="B6" s="5" t="s">
        <v>81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8" t="s">
        <v>12</v>
      </c>
    </row>
    <row r="7" spans="3:10" ht="12.75">
      <c r="C7" s="2"/>
      <c r="D7" s="2"/>
      <c r="E7" s="2"/>
      <c r="F7" s="2"/>
      <c r="G7" s="2"/>
      <c r="H7" s="2"/>
      <c r="I7" s="25"/>
      <c r="J7" s="46"/>
    </row>
    <row r="8" spans="1:10" ht="15.75">
      <c r="A8" s="1">
        <v>1</v>
      </c>
      <c r="B8" s="30" t="s">
        <v>41</v>
      </c>
      <c r="C8" s="31">
        <v>167</v>
      </c>
      <c r="D8" s="31">
        <v>162</v>
      </c>
      <c r="E8" s="31">
        <v>184</v>
      </c>
      <c r="F8" s="31">
        <v>234</v>
      </c>
      <c r="G8" s="31">
        <v>215</v>
      </c>
      <c r="H8" s="31">
        <v>213</v>
      </c>
      <c r="I8" s="31">
        <v>1175</v>
      </c>
      <c r="J8" s="47">
        <v>195.83333333333334</v>
      </c>
    </row>
    <row r="9" spans="1:10" ht="15.75">
      <c r="A9" s="1"/>
      <c r="B9" s="33" t="s">
        <v>55</v>
      </c>
      <c r="C9" s="34">
        <v>178</v>
      </c>
      <c r="D9" s="34">
        <v>145</v>
      </c>
      <c r="E9" s="34">
        <v>150</v>
      </c>
      <c r="F9" s="34">
        <v>212</v>
      </c>
      <c r="G9" s="34">
        <v>175</v>
      </c>
      <c r="H9" s="34">
        <v>218</v>
      </c>
      <c r="I9" s="34">
        <v>1078</v>
      </c>
      <c r="J9" s="48">
        <v>179.66666666666666</v>
      </c>
    </row>
    <row r="10" spans="1:10" ht="15.75">
      <c r="A10" s="1"/>
      <c r="B10" s="36" t="s">
        <v>14</v>
      </c>
      <c r="C10" s="37">
        <f aca="true" t="shared" si="0" ref="C10:I10">SUM(C8:C9)</f>
        <v>345</v>
      </c>
      <c r="D10" s="37">
        <f t="shared" si="0"/>
        <v>307</v>
      </c>
      <c r="E10" s="37">
        <f t="shared" si="0"/>
        <v>334</v>
      </c>
      <c r="F10" s="37">
        <f t="shared" si="0"/>
        <v>446</v>
      </c>
      <c r="G10" s="37">
        <f t="shared" si="0"/>
        <v>390</v>
      </c>
      <c r="H10" s="37">
        <f t="shared" si="0"/>
        <v>431</v>
      </c>
      <c r="I10" s="37">
        <f t="shared" si="0"/>
        <v>2253</v>
      </c>
      <c r="J10" s="49">
        <f>I10/12</f>
        <v>187.75</v>
      </c>
    </row>
    <row r="11" spans="1:10" ht="15.75">
      <c r="A11" s="1"/>
      <c r="C11" s="2"/>
      <c r="D11" s="2"/>
      <c r="E11" s="2"/>
      <c r="F11" s="2"/>
      <c r="G11" s="2"/>
      <c r="H11" s="2"/>
      <c r="I11" s="25"/>
      <c r="J11" s="46"/>
    </row>
    <row r="12" spans="1:10" ht="15.75">
      <c r="A12" s="1">
        <v>2</v>
      </c>
      <c r="B12" s="30" t="s">
        <v>54</v>
      </c>
      <c r="C12" s="31">
        <v>179</v>
      </c>
      <c r="D12" s="31">
        <v>177</v>
      </c>
      <c r="E12" s="31">
        <v>206</v>
      </c>
      <c r="F12" s="31">
        <v>182</v>
      </c>
      <c r="G12" s="31">
        <v>148</v>
      </c>
      <c r="H12" s="31">
        <v>214</v>
      </c>
      <c r="I12" s="31">
        <v>1106</v>
      </c>
      <c r="J12" s="47">
        <v>184.33333333333334</v>
      </c>
    </row>
    <row r="13" spans="1:10" ht="15.75">
      <c r="A13" s="1"/>
      <c r="B13" s="33" t="s">
        <v>51</v>
      </c>
      <c r="C13" s="34">
        <v>224</v>
      </c>
      <c r="D13" s="34">
        <v>149</v>
      </c>
      <c r="E13" s="34">
        <v>157</v>
      </c>
      <c r="F13" s="34">
        <v>198</v>
      </c>
      <c r="G13" s="34">
        <v>179</v>
      </c>
      <c r="H13" s="34">
        <v>172</v>
      </c>
      <c r="I13" s="34">
        <v>1079</v>
      </c>
      <c r="J13" s="48">
        <v>179.83333333333334</v>
      </c>
    </row>
    <row r="14" spans="1:10" ht="15.75">
      <c r="A14" s="1"/>
      <c r="B14" s="13" t="s">
        <v>22</v>
      </c>
      <c r="C14" s="15">
        <f aca="true" t="shared" si="1" ref="C14:I14">SUM(C12:C13)</f>
        <v>403</v>
      </c>
      <c r="D14" s="15">
        <f t="shared" si="1"/>
        <v>326</v>
      </c>
      <c r="E14" s="15">
        <f t="shared" si="1"/>
        <v>363</v>
      </c>
      <c r="F14" s="15">
        <f t="shared" si="1"/>
        <v>380</v>
      </c>
      <c r="G14" s="15">
        <f t="shared" si="1"/>
        <v>327</v>
      </c>
      <c r="H14" s="15">
        <f t="shared" si="1"/>
        <v>386</v>
      </c>
      <c r="I14" s="15">
        <f t="shared" si="1"/>
        <v>2185</v>
      </c>
      <c r="J14" s="16">
        <f>I14/12</f>
        <v>182.08333333333334</v>
      </c>
    </row>
    <row r="15" spans="1:10" ht="15.75">
      <c r="A15" s="1"/>
      <c r="C15" s="2"/>
      <c r="D15" s="2"/>
      <c r="E15" s="2"/>
      <c r="F15" s="2"/>
      <c r="G15" s="2"/>
      <c r="H15" s="2"/>
      <c r="I15" s="25"/>
      <c r="J15" s="46"/>
    </row>
    <row r="16" spans="1:10" ht="15.75">
      <c r="A16" s="1">
        <v>3</v>
      </c>
      <c r="B16" s="30" t="s">
        <v>46</v>
      </c>
      <c r="C16" s="31">
        <v>196</v>
      </c>
      <c r="D16" s="31">
        <v>175</v>
      </c>
      <c r="E16" s="31">
        <v>193</v>
      </c>
      <c r="F16" s="31">
        <v>168</v>
      </c>
      <c r="G16" s="31">
        <v>190</v>
      </c>
      <c r="H16" s="31">
        <v>168</v>
      </c>
      <c r="I16" s="31">
        <v>1090</v>
      </c>
      <c r="J16" s="47">
        <v>181.66666666666666</v>
      </c>
    </row>
    <row r="17" spans="1:10" ht="15.75">
      <c r="A17" s="1"/>
      <c r="B17" s="33" t="s">
        <v>36</v>
      </c>
      <c r="C17" s="34">
        <v>146</v>
      </c>
      <c r="D17" s="34">
        <v>170</v>
      </c>
      <c r="E17" s="34">
        <v>202</v>
      </c>
      <c r="F17" s="34">
        <v>192</v>
      </c>
      <c r="G17" s="34">
        <v>173</v>
      </c>
      <c r="H17" s="34">
        <v>196</v>
      </c>
      <c r="I17" s="34">
        <v>1079</v>
      </c>
      <c r="J17" s="48">
        <v>179.83333333333334</v>
      </c>
    </row>
    <row r="18" spans="1:10" ht="15.75">
      <c r="A18" s="1"/>
      <c r="B18" s="17" t="s">
        <v>18</v>
      </c>
      <c r="C18" s="19">
        <f aca="true" t="shared" si="2" ref="C18:I18">SUM(C16:C17)</f>
        <v>342</v>
      </c>
      <c r="D18" s="19">
        <f t="shared" si="2"/>
        <v>345</v>
      </c>
      <c r="E18" s="19">
        <f t="shared" si="2"/>
        <v>395</v>
      </c>
      <c r="F18" s="19">
        <f t="shared" si="2"/>
        <v>360</v>
      </c>
      <c r="G18" s="19">
        <f t="shared" si="2"/>
        <v>363</v>
      </c>
      <c r="H18" s="19">
        <f t="shared" si="2"/>
        <v>364</v>
      </c>
      <c r="I18" s="19">
        <f t="shared" si="2"/>
        <v>2169</v>
      </c>
      <c r="J18" s="20">
        <f>I18/12</f>
        <v>180.75</v>
      </c>
    </row>
    <row r="19" spans="1:10" ht="15.75">
      <c r="A19" s="1">
        <v>4</v>
      </c>
      <c r="C19" s="2"/>
      <c r="D19" s="2"/>
      <c r="E19" s="2"/>
      <c r="F19" s="2"/>
      <c r="G19" s="2"/>
      <c r="H19" s="2"/>
      <c r="I19" s="25"/>
      <c r="J19" s="46"/>
    </row>
    <row r="20" spans="1:10" ht="15.75">
      <c r="A20" s="1"/>
      <c r="B20" s="41" t="s">
        <v>35</v>
      </c>
      <c r="C20" s="42">
        <v>195</v>
      </c>
      <c r="D20" s="42">
        <v>180</v>
      </c>
      <c r="E20" s="42">
        <v>195</v>
      </c>
      <c r="F20" s="42">
        <v>179</v>
      </c>
      <c r="G20" s="42">
        <v>185</v>
      </c>
      <c r="H20" s="42">
        <v>167</v>
      </c>
      <c r="I20" s="31">
        <v>1101</v>
      </c>
      <c r="J20" s="47">
        <v>183.5</v>
      </c>
    </row>
    <row r="21" spans="1:10" ht="15.75">
      <c r="A21" s="1"/>
      <c r="B21" s="21" t="s">
        <v>57</v>
      </c>
      <c r="C21" s="23">
        <v>181</v>
      </c>
      <c r="D21" s="23">
        <v>164</v>
      </c>
      <c r="E21" s="23">
        <v>182</v>
      </c>
      <c r="F21" s="23">
        <v>192</v>
      </c>
      <c r="G21" s="23">
        <v>169</v>
      </c>
      <c r="H21" s="23">
        <v>179</v>
      </c>
      <c r="I21" s="34">
        <v>1067</v>
      </c>
      <c r="J21" s="48">
        <v>177.83333333333334</v>
      </c>
    </row>
    <row r="22" spans="1:10" ht="15.75">
      <c r="A22" s="1"/>
      <c r="B22" s="43" t="s">
        <v>24</v>
      </c>
      <c r="C22" s="44">
        <f aca="true" t="shared" si="3" ref="C22:I22">SUM(C20:C21)</f>
        <v>376</v>
      </c>
      <c r="D22" s="44">
        <f t="shared" si="3"/>
        <v>344</v>
      </c>
      <c r="E22" s="44">
        <f t="shared" si="3"/>
        <v>377</v>
      </c>
      <c r="F22" s="44">
        <f t="shared" si="3"/>
        <v>371</v>
      </c>
      <c r="G22" s="44">
        <f t="shared" si="3"/>
        <v>354</v>
      </c>
      <c r="H22" s="44">
        <f t="shared" si="3"/>
        <v>346</v>
      </c>
      <c r="I22" s="44">
        <f t="shared" si="3"/>
        <v>2168</v>
      </c>
      <c r="J22" s="50">
        <f>I22/12</f>
        <v>180.66666666666666</v>
      </c>
    </row>
    <row r="23" spans="1:10" ht="15.75">
      <c r="A23" s="1">
        <v>5</v>
      </c>
      <c r="C23" s="2"/>
      <c r="D23" s="2"/>
      <c r="E23" s="2"/>
      <c r="F23" s="2"/>
      <c r="G23" s="2"/>
      <c r="H23" s="2"/>
      <c r="I23" s="25"/>
      <c r="J23" s="46"/>
    </row>
    <row r="24" spans="1:10" ht="15.75">
      <c r="A24" s="1"/>
      <c r="B24" s="41" t="s">
        <v>44</v>
      </c>
      <c r="C24" s="42">
        <v>161</v>
      </c>
      <c r="D24" s="42">
        <v>211</v>
      </c>
      <c r="E24" s="42">
        <v>162</v>
      </c>
      <c r="F24" s="42">
        <v>202</v>
      </c>
      <c r="G24" s="42">
        <v>172</v>
      </c>
      <c r="H24" s="42">
        <v>202</v>
      </c>
      <c r="I24" s="31">
        <v>1110</v>
      </c>
      <c r="J24" s="47">
        <v>185</v>
      </c>
    </row>
    <row r="25" spans="1:10" ht="15.75">
      <c r="A25" s="1"/>
      <c r="B25" s="21" t="s">
        <v>59</v>
      </c>
      <c r="C25" s="23">
        <v>147</v>
      </c>
      <c r="D25" s="23">
        <v>171</v>
      </c>
      <c r="E25" s="23">
        <v>203</v>
      </c>
      <c r="F25" s="23">
        <v>175</v>
      </c>
      <c r="G25" s="23">
        <v>201</v>
      </c>
      <c r="H25" s="23">
        <v>154</v>
      </c>
      <c r="I25" s="34">
        <v>1051</v>
      </c>
      <c r="J25" s="48">
        <v>175.16666666666666</v>
      </c>
    </row>
    <row r="26" spans="1:10" ht="15.75">
      <c r="A26" s="1"/>
      <c r="B26" s="43" t="s">
        <v>82</v>
      </c>
      <c r="C26" s="44">
        <f aca="true" t="shared" si="4" ref="C26:I26">SUM(C24:C25)</f>
        <v>308</v>
      </c>
      <c r="D26" s="44">
        <f t="shared" si="4"/>
        <v>382</v>
      </c>
      <c r="E26" s="44">
        <f t="shared" si="4"/>
        <v>365</v>
      </c>
      <c r="F26" s="44">
        <f t="shared" si="4"/>
        <v>377</v>
      </c>
      <c r="G26" s="44">
        <f t="shared" si="4"/>
        <v>373</v>
      </c>
      <c r="H26" s="44">
        <f t="shared" si="4"/>
        <v>356</v>
      </c>
      <c r="I26" s="44">
        <f t="shared" si="4"/>
        <v>2161</v>
      </c>
      <c r="J26" s="50">
        <f>I26/12</f>
        <v>180.08333333333334</v>
      </c>
    </row>
    <row r="27" spans="1:10" ht="15.75">
      <c r="A27" s="1">
        <v>6</v>
      </c>
      <c r="C27" s="2"/>
      <c r="D27" s="2"/>
      <c r="E27" s="2"/>
      <c r="F27" s="2"/>
      <c r="G27" s="2"/>
      <c r="H27" s="2"/>
      <c r="I27" s="25"/>
      <c r="J27" s="46"/>
    </row>
    <row r="28" spans="1:10" ht="15.75">
      <c r="A28" s="1"/>
      <c r="B28" s="41" t="s">
        <v>68</v>
      </c>
      <c r="C28" s="42">
        <v>214</v>
      </c>
      <c r="D28" s="42">
        <v>192</v>
      </c>
      <c r="E28" s="42">
        <v>179</v>
      </c>
      <c r="F28" s="42">
        <v>166</v>
      </c>
      <c r="G28" s="42">
        <v>186</v>
      </c>
      <c r="H28" s="42">
        <v>205</v>
      </c>
      <c r="I28" s="31">
        <v>1142</v>
      </c>
      <c r="J28" s="47">
        <v>190.33333333333334</v>
      </c>
    </row>
    <row r="29" spans="1:10" ht="15.75">
      <c r="A29" s="1"/>
      <c r="B29" s="21" t="s">
        <v>69</v>
      </c>
      <c r="C29" s="23">
        <v>152</v>
      </c>
      <c r="D29" s="23">
        <v>166</v>
      </c>
      <c r="E29" s="23">
        <v>170</v>
      </c>
      <c r="F29" s="23">
        <v>175</v>
      </c>
      <c r="G29" s="23">
        <v>159</v>
      </c>
      <c r="H29" s="23">
        <v>175</v>
      </c>
      <c r="I29" s="34">
        <v>997</v>
      </c>
      <c r="J29" s="48">
        <v>166.16666666666666</v>
      </c>
    </row>
    <row r="30" spans="1:10" ht="15.75">
      <c r="A30" s="1">
        <v>7</v>
      </c>
      <c r="B30" s="43" t="s">
        <v>30</v>
      </c>
      <c r="C30" s="44">
        <f aca="true" t="shared" si="5" ref="C30:I30">SUM(C28:C29)</f>
        <v>366</v>
      </c>
      <c r="D30" s="44">
        <f t="shared" si="5"/>
        <v>358</v>
      </c>
      <c r="E30" s="44">
        <f t="shared" si="5"/>
        <v>349</v>
      </c>
      <c r="F30" s="44">
        <f t="shared" si="5"/>
        <v>341</v>
      </c>
      <c r="G30" s="44">
        <f t="shared" si="5"/>
        <v>345</v>
      </c>
      <c r="H30" s="44">
        <f t="shared" si="5"/>
        <v>380</v>
      </c>
      <c r="I30" s="44">
        <f t="shared" si="5"/>
        <v>2139</v>
      </c>
      <c r="J30" s="50">
        <f>I30/12</f>
        <v>178.25</v>
      </c>
    </row>
    <row r="31" spans="1:10" ht="15.75">
      <c r="A31" s="1"/>
      <c r="C31" s="2"/>
      <c r="D31" s="2"/>
      <c r="E31" s="2"/>
      <c r="F31" s="2"/>
      <c r="G31" s="2"/>
      <c r="H31" s="2"/>
      <c r="I31" s="25"/>
      <c r="J31" s="46"/>
    </row>
    <row r="32" spans="1:10" ht="15.75">
      <c r="A32" s="1"/>
      <c r="B32" s="41" t="s">
        <v>47</v>
      </c>
      <c r="C32" s="42">
        <v>176</v>
      </c>
      <c r="D32" s="42">
        <v>163</v>
      </c>
      <c r="E32" s="42">
        <v>186</v>
      </c>
      <c r="F32" s="42">
        <v>180</v>
      </c>
      <c r="G32" s="42">
        <v>224</v>
      </c>
      <c r="H32" s="42">
        <v>155</v>
      </c>
      <c r="I32" s="31">
        <v>1084</v>
      </c>
      <c r="J32" s="47">
        <v>180.66666666666666</v>
      </c>
    </row>
    <row r="33" spans="1:10" ht="15.75">
      <c r="A33" s="1"/>
      <c r="B33" s="21" t="s">
        <v>60</v>
      </c>
      <c r="C33" s="23">
        <v>175</v>
      </c>
      <c r="D33" s="23">
        <v>157</v>
      </c>
      <c r="E33" s="23">
        <v>173</v>
      </c>
      <c r="F33" s="23">
        <v>183</v>
      </c>
      <c r="G33" s="23">
        <v>183</v>
      </c>
      <c r="H33" s="23">
        <v>183</v>
      </c>
      <c r="I33" s="34">
        <v>1054</v>
      </c>
      <c r="J33" s="48">
        <v>175.66666666666666</v>
      </c>
    </row>
    <row r="34" spans="1:10" ht="15.75">
      <c r="A34" s="1">
        <v>8</v>
      </c>
      <c r="B34" s="43" t="s">
        <v>82</v>
      </c>
      <c r="C34" s="44">
        <f aca="true" t="shared" si="6" ref="C34:I34">SUM(C32:C33)</f>
        <v>351</v>
      </c>
      <c r="D34" s="44">
        <f t="shared" si="6"/>
        <v>320</v>
      </c>
      <c r="E34" s="44">
        <f t="shared" si="6"/>
        <v>359</v>
      </c>
      <c r="F34" s="44">
        <f t="shared" si="6"/>
        <v>363</v>
      </c>
      <c r="G34" s="44">
        <f t="shared" si="6"/>
        <v>407</v>
      </c>
      <c r="H34" s="44">
        <f t="shared" si="6"/>
        <v>338</v>
      </c>
      <c r="I34" s="44">
        <f t="shared" si="6"/>
        <v>2138</v>
      </c>
      <c r="J34" s="50">
        <f>I34/12</f>
        <v>178.16666666666666</v>
      </c>
    </row>
    <row r="35" spans="1:10" ht="15.75">
      <c r="A35" s="1"/>
      <c r="C35" s="2"/>
      <c r="D35" s="2"/>
      <c r="E35" s="2"/>
      <c r="F35" s="2"/>
      <c r="G35" s="2"/>
      <c r="H35" s="2"/>
      <c r="I35" s="25"/>
      <c r="J35" s="46"/>
    </row>
    <row r="36" spans="1:10" ht="15.75">
      <c r="A36" s="1"/>
      <c r="B36" s="41" t="s">
        <v>48</v>
      </c>
      <c r="C36" s="42">
        <v>193</v>
      </c>
      <c r="D36" s="42">
        <v>178</v>
      </c>
      <c r="E36" s="42">
        <v>190</v>
      </c>
      <c r="F36" s="42">
        <v>163</v>
      </c>
      <c r="G36" s="42">
        <v>190</v>
      </c>
      <c r="H36" s="42">
        <v>178</v>
      </c>
      <c r="I36" s="31">
        <v>1092</v>
      </c>
      <c r="J36" s="47">
        <v>182</v>
      </c>
    </row>
    <row r="37" spans="1:10" ht="15.75">
      <c r="A37" s="1"/>
      <c r="B37" s="21" t="s">
        <v>56</v>
      </c>
      <c r="C37" s="23">
        <v>159</v>
      </c>
      <c r="D37" s="23">
        <v>169</v>
      </c>
      <c r="E37" s="23">
        <v>169</v>
      </c>
      <c r="F37" s="23">
        <v>190</v>
      </c>
      <c r="G37" s="23">
        <v>186</v>
      </c>
      <c r="H37" s="23">
        <v>172</v>
      </c>
      <c r="I37" s="34">
        <v>1045</v>
      </c>
      <c r="J37" s="48">
        <v>174.16666666666666</v>
      </c>
    </row>
    <row r="38" spans="1:10" ht="15.75">
      <c r="A38" s="1">
        <v>9</v>
      </c>
      <c r="B38" s="43" t="s">
        <v>83</v>
      </c>
      <c r="C38" s="44">
        <f aca="true" t="shared" si="7" ref="C38:I38">SUM(C36:C37)</f>
        <v>352</v>
      </c>
      <c r="D38" s="44">
        <f t="shared" si="7"/>
        <v>347</v>
      </c>
      <c r="E38" s="44">
        <f t="shared" si="7"/>
        <v>359</v>
      </c>
      <c r="F38" s="44">
        <f t="shared" si="7"/>
        <v>353</v>
      </c>
      <c r="G38" s="44">
        <f t="shared" si="7"/>
        <v>376</v>
      </c>
      <c r="H38" s="44">
        <f t="shared" si="7"/>
        <v>350</v>
      </c>
      <c r="I38" s="44">
        <f t="shared" si="7"/>
        <v>2137</v>
      </c>
      <c r="J38" s="50">
        <f>I38/12</f>
        <v>178.08333333333334</v>
      </c>
    </row>
    <row r="39" spans="1:10" ht="15.75">
      <c r="A39" s="1"/>
      <c r="C39" s="2"/>
      <c r="D39" s="2"/>
      <c r="E39" s="2"/>
      <c r="F39" s="2"/>
      <c r="G39" s="2"/>
      <c r="H39" s="2"/>
      <c r="I39" s="25"/>
      <c r="J39" s="46"/>
    </row>
    <row r="40" spans="1:10" ht="15.75">
      <c r="A40" s="1"/>
      <c r="B40" s="41" t="s">
        <v>50</v>
      </c>
      <c r="C40" s="42">
        <v>172</v>
      </c>
      <c r="D40" s="42">
        <v>167</v>
      </c>
      <c r="E40" s="42">
        <v>202</v>
      </c>
      <c r="F40" s="42">
        <v>142</v>
      </c>
      <c r="G40" s="42">
        <v>179</v>
      </c>
      <c r="H40" s="42">
        <v>206</v>
      </c>
      <c r="I40" s="31">
        <v>1068</v>
      </c>
      <c r="J40" s="47">
        <v>178</v>
      </c>
    </row>
    <row r="41" spans="1:10" ht="15.75">
      <c r="A41" s="1">
        <v>10</v>
      </c>
      <c r="B41" s="21" t="s">
        <v>39</v>
      </c>
      <c r="C41" s="23">
        <v>201</v>
      </c>
      <c r="D41" s="23">
        <v>170</v>
      </c>
      <c r="E41" s="23">
        <v>179</v>
      </c>
      <c r="F41" s="23">
        <v>146</v>
      </c>
      <c r="G41" s="23">
        <v>151</v>
      </c>
      <c r="H41" s="23">
        <v>208</v>
      </c>
      <c r="I41" s="34">
        <v>1055</v>
      </c>
      <c r="J41" s="48">
        <v>175.83333333333334</v>
      </c>
    </row>
    <row r="42" spans="1:10" ht="15.75">
      <c r="A42" s="1"/>
      <c r="B42" s="43" t="s">
        <v>40</v>
      </c>
      <c r="C42" s="44">
        <f aca="true" t="shared" si="8" ref="C42:I42">SUM(C40:C41)</f>
        <v>373</v>
      </c>
      <c r="D42" s="44">
        <f t="shared" si="8"/>
        <v>337</v>
      </c>
      <c r="E42" s="44">
        <f t="shared" si="8"/>
        <v>381</v>
      </c>
      <c r="F42" s="44">
        <f t="shared" si="8"/>
        <v>288</v>
      </c>
      <c r="G42" s="44">
        <f t="shared" si="8"/>
        <v>330</v>
      </c>
      <c r="H42" s="44">
        <f t="shared" si="8"/>
        <v>414</v>
      </c>
      <c r="I42" s="44">
        <f t="shared" si="8"/>
        <v>2123</v>
      </c>
      <c r="J42" s="50">
        <f>I42/12</f>
        <v>176.91666666666666</v>
      </c>
    </row>
    <row r="43" spans="1:10" ht="15.75">
      <c r="A43" s="1"/>
      <c r="C43" s="2"/>
      <c r="D43" s="2"/>
      <c r="E43" s="2"/>
      <c r="F43" s="2"/>
      <c r="G43" s="2"/>
      <c r="H43" s="2"/>
      <c r="I43" s="25"/>
      <c r="J43" s="46"/>
    </row>
    <row r="44" spans="1:10" ht="15.75">
      <c r="A44" s="1"/>
      <c r="B44" s="41" t="s">
        <v>65</v>
      </c>
      <c r="C44" s="42">
        <v>194</v>
      </c>
      <c r="D44" s="42">
        <v>175</v>
      </c>
      <c r="E44" s="42">
        <v>175</v>
      </c>
      <c r="F44" s="42">
        <v>173</v>
      </c>
      <c r="G44" s="42">
        <v>176</v>
      </c>
      <c r="H44" s="42">
        <v>231</v>
      </c>
      <c r="I44" s="31">
        <v>1124</v>
      </c>
      <c r="J44" s="47">
        <v>187.33333333333334</v>
      </c>
    </row>
    <row r="45" spans="1:10" ht="15.75">
      <c r="A45" s="1">
        <v>11</v>
      </c>
      <c r="B45" s="21" t="s">
        <v>64</v>
      </c>
      <c r="C45" s="23">
        <v>164</v>
      </c>
      <c r="D45" s="23">
        <v>154</v>
      </c>
      <c r="E45" s="23">
        <v>130</v>
      </c>
      <c r="F45" s="23">
        <v>204</v>
      </c>
      <c r="G45" s="23">
        <v>192</v>
      </c>
      <c r="H45" s="23">
        <v>135</v>
      </c>
      <c r="I45" s="34">
        <v>979</v>
      </c>
      <c r="J45" s="48">
        <v>163.16666666666666</v>
      </c>
    </row>
    <row r="46" spans="1:10" ht="15.75">
      <c r="A46" s="1"/>
      <c r="B46" s="43" t="s">
        <v>26</v>
      </c>
      <c r="C46" s="44">
        <f aca="true" t="shared" si="9" ref="C46:I46">SUM(C44:C45)</f>
        <v>358</v>
      </c>
      <c r="D46" s="44">
        <f t="shared" si="9"/>
        <v>329</v>
      </c>
      <c r="E46" s="44">
        <f t="shared" si="9"/>
        <v>305</v>
      </c>
      <c r="F46" s="44">
        <f t="shared" si="9"/>
        <v>377</v>
      </c>
      <c r="G46" s="44">
        <f t="shared" si="9"/>
        <v>368</v>
      </c>
      <c r="H46" s="44">
        <f t="shared" si="9"/>
        <v>366</v>
      </c>
      <c r="I46" s="44">
        <f t="shared" si="9"/>
        <v>2103</v>
      </c>
      <c r="J46" s="50">
        <f>I46/12</f>
        <v>175.25</v>
      </c>
    </row>
    <row r="47" spans="1:10" ht="15.75">
      <c r="A47" s="1"/>
      <c r="C47" s="2"/>
      <c r="D47" s="2"/>
      <c r="E47" s="2"/>
      <c r="F47" s="2"/>
      <c r="G47" s="2"/>
      <c r="H47" s="2"/>
      <c r="I47" s="25"/>
      <c r="J47" s="46"/>
    </row>
    <row r="48" spans="1:10" ht="15.75">
      <c r="A48" s="1"/>
      <c r="B48" s="41" t="s">
        <v>70</v>
      </c>
      <c r="C48" s="42">
        <v>165</v>
      </c>
      <c r="D48" s="42">
        <v>182</v>
      </c>
      <c r="E48" s="42">
        <v>153</v>
      </c>
      <c r="F48" s="42">
        <v>184</v>
      </c>
      <c r="G48" s="42">
        <v>155</v>
      </c>
      <c r="H48" s="42">
        <v>203</v>
      </c>
      <c r="I48" s="31">
        <v>1042</v>
      </c>
      <c r="J48" s="47">
        <v>173.66666666666666</v>
      </c>
    </row>
    <row r="49" spans="1:10" ht="15.75">
      <c r="A49" s="1">
        <v>12</v>
      </c>
      <c r="B49" s="21" t="s">
        <v>62</v>
      </c>
      <c r="C49" s="23">
        <v>151</v>
      </c>
      <c r="D49" s="23">
        <v>157</v>
      </c>
      <c r="E49" s="23">
        <v>145</v>
      </c>
      <c r="F49" s="23">
        <v>163</v>
      </c>
      <c r="G49" s="23">
        <v>196</v>
      </c>
      <c r="H49" s="23">
        <v>139</v>
      </c>
      <c r="I49" s="34">
        <v>951</v>
      </c>
      <c r="J49" s="48">
        <v>158.5</v>
      </c>
    </row>
    <row r="50" spans="1:10" ht="15.75">
      <c r="A50" s="1"/>
      <c r="B50" s="43" t="s">
        <v>84</v>
      </c>
      <c r="C50" s="44">
        <f aca="true" t="shared" si="10" ref="C50:I50">SUM(C48:C49)</f>
        <v>316</v>
      </c>
      <c r="D50" s="44">
        <f t="shared" si="10"/>
        <v>339</v>
      </c>
      <c r="E50" s="44">
        <f t="shared" si="10"/>
        <v>298</v>
      </c>
      <c r="F50" s="44">
        <f t="shared" si="10"/>
        <v>347</v>
      </c>
      <c r="G50" s="44">
        <f t="shared" si="10"/>
        <v>351</v>
      </c>
      <c r="H50" s="44">
        <f t="shared" si="10"/>
        <v>342</v>
      </c>
      <c r="I50" s="44">
        <f t="shared" si="10"/>
        <v>1993</v>
      </c>
      <c r="J50" s="50">
        <f>I50/12</f>
        <v>166.08333333333334</v>
      </c>
    </row>
    <row r="51" spans="1:10" ht="15.75">
      <c r="A51" s="1"/>
      <c r="C51" s="2"/>
      <c r="D51" s="2"/>
      <c r="E51" s="2"/>
      <c r="F51" s="2"/>
      <c r="G51" s="2"/>
      <c r="H51" s="2"/>
      <c r="I51" s="25"/>
      <c r="J51" s="46"/>
    </row>
    <row r="52" spans="1:10" ht="15.75">
      <c r="A52" s="1">
        <v>13</v>
      </c>
      <c r="B52" s="41" t="s">
        <v>71</v>
      </c>
      <c r="C52" s="42">
        <v>145</v>
      </c>
      <c r="D52" s="42">
        <v>178</v>
      </c>
      <c r="E52" s="42">
        <v>137</v>
      </c>
      <c r="F52" s="42">
        <v>188</v>
      </c>
      <c r="G52" s="42">
        <v>166</v>
      </c>
      <c r="H52" s="42">
        <v>184</v>
      </c>
      <c r="I52" s="31">
        <v>998</v>
      </c>
      <c r="J52" s="47">
        <v>166.33333333333334</v>
      </c>
    </row>
    <row r="53" spans="1:10" ht="15.75">
      <c r="A53" s="1"/>
      <c r="B53" s="21" t="s">
        <v>58</v>
      </c>
      <c r="C53" s="23">
        <v>161</v>
      </c>
      <c r="D53" s="23">
        <v>156</v>
      </c>
      <c r="E53" s="23">
        <v>134</v>
      </c>
      <c r="F53" s="23">
        <v>113</v>
      </c>
      <c r="G53" s="23">
        <v>159</v>
      </c>
      <c r="H53" s="23">
        <v>191</v>
      </c>
      <c r="I53" s="34">
        <v>914</v>
      </c>
      <c r="J53" s="48">
        <v>152.33333333333334</v>
      </c>
    </row>
    <row r="54" spans="1:10" ht="15.75">
      <c r="A54" s="1"/>
      <c r="B54" s="43" t="s">
        <v>85</v>
      </c>
      <c r="C54" s="44">
        <f aca="true" t="shared" si="11" ref="C54:I54">SUM(C52:C53)</f>
        <v>306</v>
      </c>
      <c r="D54" s="44">
        <f t="shared" si="11"/>
        <v>334</v>
      </c>
      <c r="E54" s="44">
        <f t="shared" si="11"/>
        <v>271</v>
      </c>
      <c r="F54" s="44">
        <f t="shared" si="11"/>
        <v>301</v>
      </c>
      <c r="G54" s="44">
        <f t="shared" si="11"/>
        <v>325</v>
      </c>
      <c r="H54" s="44">
        <f t="shared" si="11"/>
        <v>375</v>
      </c>
      <c r="I54" s="44">
        <f t="shared" si="11"/>
        <v>1912</v>
      </c>
      <c r="J54" s="50">
        <f>I54/12</f>
        <v>159.33333333333334</v>
      </c>
    </row>
    <row r="55" spans="3:10" ht="12.75">
      <c r="C55" s="2"/>
      <c r="D55" s="2"/>
      <c r="E55" s="2"/>
      <c r="F55" s="2"/>
      <c r="G55" s="2"/>
      <c r="H55" s="2"/>
      <c r="I55" s="25"/>
      <c r="J55" s="46"/>
    </row>
    <row r="56" spans="3:10" ht="12.75">
      <c r="C56" s="2"/>
      <c r="D56" s="2"/>
      <c r="E56" s="2"/>
      <c r="F56" s="2"/>
      <c r="G56" s="2"/>
      <c r="H56" s="2"/>
      <c r="I56" s="25"/>
      <c r="J56" s="46"/>
    </row>
    <row r="57" spans="2:10" ht="12.75">
      <c r="B57" s="41" t="s">
        <v>61</v>
      </c>
      <c r="C57" s="42">
        <v>178</v>
      </c>
      <c r="D57" s="42">
        <v>201</v>
      </c>
      <c r="E57" s="42">
        <v>168</v>
      </c>
      <c r="F57" s="42">
        <v>206</v>
      </c>
      <c r="G57" s="42">
        <v>200</v>
      </c>
      <c r="H57" s="42">
        <v>198</v>
      </c>
      <c r="I57" s="31">
        <v>1151</v>
      </c>
      <c r="J57" s="47">
        <v>191.83333333333334</v>
      </c>
    </row>
    <row r="58" spans="2:10" ht="12.75">
      <c r="B58" s="21" t="s">
        <v>42</v>
      </c>
      <c r="C58" s="23">
        <v>179</v>
      </c>
      <c r="D58" s="23">
        <v>164</v>
      </c>
      <c r="E58" s="23">
        <v>232</v>
      </c>
      <c r="F58" s="23">
        <v>156</v>
      </c>
      <c r="G58" s="23">
        <v>203</v>
      </c>
      <c r="H58" s="23">
        <v>191</v>
      </c>
      <c r="I58" s="34">
        <v>1125</v>
      </c>
      <c r="J58" s="48">
        <v>187.5</v>
      </c>
    </row>
    <row r="59" spans="2:10" ht="12.75">
      <c r="B59" s="21" t="s">
        <v>37</v>
      </c>
      <c r="C59" s="23">
        <v>195</v>
      </c>
      <c r="D59" s="23">
        <v>203</v>
      </c>
      <c r="E59" s="23">
        <v>167</v>
      </c>
      <c r="F59" s="23">
        <v>195</v>
      </c>
      <c r="G59" s="23">
        <v>166</v>
      </c>
      <c r="H59" s="23">
        <v>186</v>
      </c>
      <c r="I59" s="34">
        <v>1112</v>
      </c>
      <c r="J59" s="48">
        <v>185.33333333333334</v>
      </c>
    </row>
    <row r="60" spans="2:10" ht="12.75">
      <c r="B60" s="21" t="s">
        <v>66</v>
      </c>
      <c r="C60" s="23">
        <v>184</v>
      </c>
      <c r="D60" s="23">
        <v>157</v>
      </c>
      <c r="E60" s="23">
        <v>190</v>
      </c>
      <c r="F60" s="23">
        <v>168</v>
      </c>
      <c r="G60" s="23">
        <v>203</v>
      </c>
      <c r="H60" s="23">
        <v>164</v>
      </c>
      <c r="I60" s="34">
        <v>1066</v>
      </c>
      <c r="J60" s="48">
        <v>177.66666666666666</v>
      </c>
    </row>
    <row r="61" spans="2:10" ht="12.75">
      <c r="B61" s="21" t="s">
        <v>52</v>
      </c>
      <c r="C61" s="23">
        <v>170</v>
      </c>
      <c r="D61" s="23">
        <v>158</v>
      </c>
      <c r="E61" s="23">
        <v>173</v>
      </c>
      <c r="F61" s="23">
        <v>177</v>
      </c>
      <c r="G61" s="23">
        <v>158</v>
      </c>
      <c r="H61" s="23">
        <v>160</v>
      </c>
      <c r="I61" s="34">
        <v>996</v>
      </c>
      <c r="J61" s="48">
        <v>166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6" sqref="B6"/>
    </sheetView>
  </sheetViews>
  <sheetFormatPr defaultColWidth="11.421875" defaultRowHeight="12.75"/>
  <cols>
    <col min="1" max="1" width="2.57421875" style="0" bestFit="1" customWidth="1"/>
    <col min="2" max="2" width="32.42187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1:10" ht="18">
      <c r="A1" s="1"/>
      <c r="B1" s="66" t="s">
        <v>33</v>
      </c>
      <c r="C1" s="66"/>
      <c r="D1" s="66"/>
      <c r="E1" s="66"/>
      <c r="F1" s="66"/>
      <c r="G1" s="66"/>
      <c r="H1" s="66"/>
      <c r="I1" s="66"/>
      <c r="J1" s="66"/>
    </row>
    <row r="2" spans="1:10" ht="18">
      <c r="A2" s="1"/>
      <c r="B2" s="66" t="s">
        <v>79</v>
      </c>
      <c r="C2" s="66"/>
      <c r="D2" s="66"/>
      <c r="E2" s="66"/>
      <c r="F2" s="66"/>
      <c r="G2" s="66"/>
      <c r="H2" s="66"/>
      <c r="I2" s="66"/>
      <c r="J2" s="66"/>
    </row>
    <row r="3" spans="1:10" ht="6.75" customHeight="1">
      <c r="A3" s="1"/>
      <c r="C3" s="2"/>
      <c r="D3" s="2"/>
      <c r="E3" s="2"/>
      <c r="F3" s="2"/>
      <c r="G3" s="2"/>
      <c r="H3" s="2"/>
      <c r="I3" s="25"/>
      <c r="J3" s="46"/>
    </row>
    <row r="4" spans="1:10" ht="18">
      <c r="A4" s="1"/>
      <c r="B4" s="66" t="s">
        <v>86</v>
      </c>
      <c r="C4" s="66"/>
      <c r="D4" s="66"/>
      <c r="E4" s="66"/>
      <c r="F4" s="66"/>
      <c r="G4" s="66"/>
      <c r="H4" s="66"/>
      <c r="I4" s="66"/>
      <c r="J4" s="66"/>
    </row>
    <row r="5" spans="1:10" ht="9" customHeight="1">
      <c r="A5" s="1"/>
      <c r="C5" s="2"/>
      <c r="D5" s="2"/>
      <c r="E5" s="2"/>
      <c r="F5" s="2"/>
      <c r="G5" s="2"/>
      <c r="H5" s="2"/>
      <c r="I5" s="25"/>
      <c r="J5" s="46"/>
    </row>
    <row r="6" spans="1:10" ht="15.75">
      <c r="A6" s="1"/>
      <c r="B6" s="5" t="s">
        <v>3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8" t="s">
        <v>12</v>
      </c>
    </row>
    <row r="7" spans="1:10" ht="15.75">
      <c r="A7" s="1"/>
      <c r="C7" s="2"/>
      <c r="D7" s="2"/>
      <c r="E7" s="2"/>
      <c r="F7" s="2"/>
      <c r="G7" s="2"/>
      <c r="H7" s="2"/>
      <c r="I7" s="25"/>
      <c r="J7" s="46"/>
    </row>
    <row r="8" spans="1:10" ht="15.75">
      <c r="A8" s="1">
        <v>1</v>
      </c>
      <c r="B8" s="41" t="s">
        <v>55</v>
      </c>
      <c r="C8" s="42">
        <v>179</v>
      </c>
      <c r="D8" s="42">
        <v>211</v>
      </c>
      <c r="E8" s="42">
        <v>191</v>
      </c>
      <c r="F8" s="42">
        <v>199</v>
      </c>
      <c r="G8" s="42">
        <v>244</v>
      </c>
      <c r="H8" s="42">
        <v>199</v>
      </c>
      <c r="I8" s="31">
        <v>1223</v>
      </c>
      <c r="J8" s="47">
        <v>203.83333333333334</v>
      </c>
    </row>
    <row r="9" spans="1:10" ht="15.75">
      <c r="A9" s="1"/>
      <c r="B9" s="21" t="s">
        <v>13</v>
      </c>
      <c r="C9" s="23">
        <v>168</v>
      </c>
      <c r="D9" s="23">
        <v>177</v>
      </c>
      <c r="E9" s="23">
        <v>258</v>
      </c>
      <c r="F9" s="23">
        <v>178</v>
      </c>
      <c r="G9" s="23">
        <v>244</v>
      </c>
      <c r="H9" s="23">
        <v>171</v>
      </c>
      <c r="I9" s="34">
        <v>1196</v>
      </c>
      <c r="J9" s="48">
        <v>199.33333333333334</v>
      </c>
    </row>
    <row r="10" spans="1:10" ht="15.75">
      <c r="A10" s="1"/>
      <c r="B10" s="21" t="s">
        <v>20</v>
      </c>
      <c r="C10" s="23">
        <v>190</v>
      </c>
      <c r="D10" s="23">
        <v>190</v>
      </c>
      <c r="E10" s="23">
        <v>160</v>
      </c>
      <c r="F10" s="23">
        <v>206</v>
      </c>
      <c r="G10" s="23">
        <v>160</v>
      </c>
      <c r="H10" s="23">
        <v>231</v>
      </c>
      <c r="I10" s="34">
        <v>1137</v>
      </c>
      <c r="J10" s="48">
        <v>189.5</v>
      </c>
    </row>
    <row r="11" spans="1:10" ht="15.75">
      <c r="A11" s="1"/>
      <c r="B11" s="21" t="s">
        <v>41</v>
      </c>
      <c r="C11" s="23">
        <v>170</v>
      </c>
      <c r="D11" s="23">
        <v>192</v>
      </c>
      <c r="E11" s="23">
        <v>194</v>
      </c>
      <c r="F11" s="23">
        <v>146</v>
      </c>
      <c r="G11" s="23">
        <v>225</v>
      </c>
      <c r="H11" s="23">
        <v>167</v>
      </c>
      <c r="I11" s="34">
        <v>1094</v>
      </c>
      <c r="J11" s="48">
        <v>182.33333333333334</v>
      </c>
    </row>
    <row r="12" spans="1:10" ht="15.75">
      <c r="A12" s="1"/>
      <c r="B12" s="43" t="s">
        <v>14</v>
      </c>
      <c r="C12" s="44">
        <f aca="true" t="shared" si="0" ref="C12:I12">SUM(C8:C11)</f>
        <v>707</v>
      </c>
      <c r="D12" s="44">
        <f t="shared" si="0"/>
        <v>770</v>
      </c>
      <c r="E12" s="44">
        <f t="shared" si="0"/>
        <v>803</v>
      </c>
      <c r="F12" s="44">
        <f t="shared" si="0"/>
        <v>729</v>
      </c>
      <c r="G12" s="44">
        <f t="shared" si="0"/>
        <v>873</v>
      </c>
      <c r="H12" s="44">
        <f t="shared" si="0"/>
        <v>768</v>
      </c>
      <c r="I12" s="44">
        <f t="shared" si="0"/>
        <v>4650</v>
      </c>
      <c r="J12" s="50">
        <f>I12/24</f>
        <v>193.75</v>
      </c>
    </row>
    <row r="13" spans="1:10" ht="15.75">
      <c r="A13" s="1"/>
      <c r="C13" s="2"/>
      <c r="D13" s="2"/>
      <c r="E13" s="2"/>
      <c r="F13" s="2"/>
      <c r="G13" s="2"/>
      <c r="H13" s="2"/>
      <c r="I13" s="25"/>
      <c r="J13" s="46"/>
    </row>
    <row r="14" spans="1:10" ht="15.75">
      <c r="A14" s="1">
        <v>2</v>
      </c>
      <c r="B14" s="41" t="s">
        <v>51</v>
      </c>
      <c r="C14" s="42">
        <v>220</v>
      </c>
      <c r="D14" s="42">
        <v>245</v>
      </c>
      <c r="E14" s="42">
        <v>212</v>
      </c>
      <c r="F14" s="42">
        <v>177</v>
      </c>
      <c r="G14" s="42">
        <v>181</v>
      </c>
      <c r="H14" s="42">
        <v>201</v>
      </c>
      <c r="I14" s="31">
        <v>1236</v>
      </c>
      <c r="J14" s="47">
        <v>206</v>
      </c>
    </row>
    <row r="15" spans="1:10" ht="15.75">
      <c r="A15" s="1"/>
      <c r="B15" s="21" t="s">
        <v>54</v>
      </c>
      <c r="C15" s="23">
        <v>143</v>
      </c>
      <c r="D15" s="23">
        <v>181</v>
      </c>
      <c r="E15" s="23">
        <v>190</v>
      </c>
      <c r="F15" s="23">
        <v>235</v>
      </c>
      <c r="G15" s="23">
        <v>209</v>
      </c>
      <c r="H15" s="23">
        <v>171</v>
      </c>
      <c r="I15" s="34">
        <v>1129</v>
      </c>
      <c r="J15" s="48">
        <v>188.16666666666666</v>
      </c>
    </row>
    <row r="16" spans="1:10" ht="15.75">
      <c r="A16" s="1"/>
      <c r="B16" s="21" t="s">
        <v>21</v>
      </c>
      <c r="C16" s="23">
        <v>196</v>
      </c>
      <c r="D16" s="23">
        <v>142</v>
      </c>
      <c r="E16" s="23">
        <v>158</v>
      </c>
      <c r="F16" s="23">
        <v>156</v>
      </c>
      <c r="G16" s="23">
        <v>189</v>
      </c>
      <c r="H16" s="23">
        <v>165</v>
      </c>
      <c r="I16" s="34">
        <v>1006</v>
      </c>
      <c r="J16" s="48">
        <v>167.66666666666666</v>
      </c>
    </row>
    <row r="17" spans="1:10" ht="15.75">
      <c r="A17" s="1"/>
      <c r="B17" s="21" t="s">
        <v>27</v>
      </c>
      <c r="C17" s="23">
        <v>152</v>
      </c>
      <c r="D17" s="23">
        <v>159</v>
      </c>
      <c r="E17" s="23">
        <v>160</v>
      </c>
      <c r="F17" s="23">
        <v>157</v>
      </c>
      <c r="G17" s="23">
        <v>145</v>
      </c>
      <c r="H17" s="23">
        <v>167</v>
      </c>
      <c r="I17" s="34">
        <v>940</v>
      </c>
      <c r="J17" s="48">
        <v>156.66666666666666</v>
      </c>
    </row>
    <row r="18" spans="1:10" ht="15.75">
      <c r="A18" s="1"/>
      <c r="B18" s="43" t="s">
        <v>22</v>
      </c>
      <c r="C18" s="44">
        <f aca="true" t="shared" si="1" ref="C18:I18">SUM(C14:C17)</f>
        <v>711</v>
      </c>
      <c r="D18" s="44">
        <f t="shared" si="1"/>
        <v>727</v>
      </c>
      <c r="E18" s="44">
        <f t="shared" si="1"/>
        <v>720</v>
      </c>
      <c r="F18" s="44">
        <f t="shared" si="1"/>
        <v>725</v>
      </c>
      <c r="G18" s="44">
        <f t="shared" si="1"/>
        <v>724</v>
      </c>
      <c r="H18" s="44">
        <f t="shared" si="1"/>
        <v>704</v>
      </c>
      <c r="I18" s="44">
        <f t="shared" si="1"/>
        <v>4311</v>
      </c>
      <c r="J18" s="50">
        <f>I18/24</f>
        <v>179.625</v>
      </c>
    </row>
    <row r="19" spans="1:10" ht="15.75">
      <c r="A19" s="1"/>
      <c r="C19" s="2"/>
      <c r="D19" s="2"/>
      <c r="E19" s="2"/>
      <c r="F19" s="2"/>
      <c r="G19" s="2"/>
      <c r="H19" s="2"/>
      <c r="I19" s="25"/>
      <c r="J19" s="46"/>
    </row>
    <row r="20" spans="1:10" ht="15.75">
      <c r="A20" s="1">
        <v>3</v>
      </c>
      <c r="B20" s="41" t="s">
        <v>46</v>
      </c>
      <c r="C20" s="42">
        <v>166</v>
      </c>
      <c r="D20" s="42">
        <v>183</v>
      </c>
      <c r="E20" s="42">
        <v>170</v>
      </c>
      <c r="F20" s="42">
        <v>192</v>
      </c>
      <c r="G20" s="42">
        <v>223</v>
      </c>
      <c r="H20" s="42">
        <v>169</v>
      </c>
      <c r="I20" s="31">
        <v>1103</v>
      </c>
      <c r="J20" s="47">
        <v>183.83333333333334</v>
      </c>
    </row>
    <row r="21" spans="1:10" ht="15.75">
      <c r="A21" s="1"/>
      <c r="B21" s="21" t="s">
        <v>36</v>
      </c>
      <c r="C21" s="23">
        <v>199</v>
      </c>
      <c r="D21" s="23">
        <v>184</v>
      </c>
      <c r="E21" s="23">
        <v>176</v>
      </c>
      <c r="F21" s="23">
        <v>150</v>
      </c>
      <c r="G21" s="23">
        <v>180</v>
      </c>
      <c r="H21" s="23">
        <v>210</v>
      </c>
      <c r="I21" s="34">
        <v>1099</v>
      </c>
      <c r="J21" s="48">
        <v>183.16666666666666</v>
      </c>
    </row>
    <row r="22" spans="1:10" ht="15.75">
      <c r="A22" s="1"/>
      <c r="B22" s="21" t="s">
        <v>19</v>
      </c>
      <c r="C22" s="23">
        <v>158</v>
      </c>
      <c r="D22" s="23">
        <v>182</v>
      </c>
      <c r="E22" s="23">
        <v>148</v>
      </c>
      <c r="F22" s="23">
        <v>171</v>
      </c>
      <c r="G22" s="23">
        <v>163</v>
      </c>
      <c r="H22" s="23">
        <v>174</v>
      </c>
      <c r="I22" s="34">
        <v>996</v>
      </c>
      <c r="J22" s="48">
        <v>166</v>
      </c>
    </row>
    <row r="23" spans="1:10" ht="15.75">
      <c r="A23" s="1"/>
      <c r="B23" s="21" t="s">
        <v>17</v>
      </c>
      <c r="C23" s="23">
        <v>143</v>
      </c>
      <c r="D23" s="23">
        <v>137</v>
      </c>
      <c r="E23" s="23">
        <v>187</v>
      </c>
      <c r="F23" s="23">
        <v>159</v>
      </c>
      <c r="G23" s="23">
        <v>179</v>
      </c>
      <c r="H23" s="23">
        <v>168</v>
      </c>
      <c r="I23" s="34">
        <v>973</v>
      </c>
      <c r="J23" s="48">
        <v>162.16666666666666</v>
      </c>
    </row>
    <row r="24" spans="1:10" ht="15.75">
      <c r="A24" s="1"/>
      <c r="B24" s="43" t="s">
        <v>18</v>
      </c>
      <c r="C24" s="44">
        <f aca="true" t="shared" si="2" ref="C24:I24">SUM(C20:C23)</f>
        <v>666</v>
      </c>
      <c r="D24" s="44">
        <f t="shared" si="2"/>
        <v>686</v>
      </c>
      <c r="E24" s="44">
        <f t="shared" si="2"/>
        <v>681</v>
      </c>
      <c r="F24" s="44">
        <f t="shared" si="2"/>
        <v>672</v>
      </c>
      <c r="G24" s="44">
        <f t="shared" si="2"/>
        <v>745</v>
      </c>
      <c r="H24" s="44">
        <f t="shared" si="2"/>
        <v>721</v>
      </c>
      <c r="I24" s="44">
        <f t="shared" si="2"/>
        <v>4171</v>
      </c>
      <c r="J24" s="50">
        <f>I24/24</f>
        <v>173.79166666666666</v>
      </c>
    </row>
    <row r="25" spans="1:10" ht="15.75">
      <c r="A25" s="1"/>
      <c r="C25" s="2"/>
      <c r="D25" s="2"/>
      <c r="E25" s="2"/>
      <c r="F25" s="2"/>
      <c r="G25" s="2"/>
      <c r="H25" s="2"/>
      <c r="I25" s="25"/>
      <c r="J25" s="46"/>
    </row>
    <row r="26" spans="1:10" ht="15.75">
      <c r="A26" s="1">
        <v>4</v>
      </c>
      <c r="B26" s="41" t="s">
        <v>57</v>
      </c>
      <c r="C26" s="42">
        <v>180</v>
      </c>
      <c r="D26" s="42">
        <v>163</v>
      </c>
      <c r="E26" s="42">
        <v>196</v>
      </c>
      <c r="F26" s="42">
        <v>172</v>
      </c>
      <c r="G26" s="42">
        <v>190</v>
      </c>
      <c r="H26" s="42">
        <v>178</v>
      </c>
      <c r="I26" s="31">
        <v>1079</v>
      </c>
      <c r="J26" s="47">
        <v>179.83333333333334</v>
      </c>
    </row>
    <row r="27" spans="1:10" ht="15.75">
      <c r="A27" s="1"/>
      <c r="B27" s="21" t="s">
        <v>35</v>
      </c>
      <c r="C27" s="23">
        <v>182</v>
      </c>
      <c r="D27" s="23">
        <v>200</v>
      </c>
      <c r="E27" s="23">
        <v>180</v>
      </c>
      <c r="F27" s="23">
        <v>143</v>
      </c>
      <c r="G27" s="23">
        <v>176</v>
      </c>
      <c r="H27" s="23">
        <v>190</v>
      </c>
      <c r="I27" s="34">
        <v>1071</v>
      </c>
      <c r="J27" s="48">
        <v>178.5</v>
      </c>
    </row>
    <row r="28" spans="1:10" ht="15.75">
      <c r="A28" s="1"/>
      <c r="B28" s="21" t="s">
        <v>23</v>
      </c>
      <c r="C28" s="23">
        <v>153</v>
      </c>
      <c r="D28" s="23">
        <v>159</v>
      </c>
      <c r="E28" s="23">
        <v>149</v>
      </c>
      <c r="F28" s="23">
        <v>156</v>
      </c>
      <c r="G28" s="23">
        <v>185</v>
      </c>
      <c r="H28" s="23">
        <v>131</v>
      </c>
      <c r="I28" s="34">
        <v>933</v>
      </c>
      <c r="J28" s="48">
        <v>155.5</v>
      </c>
    </row>
    <row r="29" spans="1:10" ht="15.75">
      <c r="A29" s="1"/>
      <c r="B29" s="21" t="s">
        <v>28</v>
      </c>
      <c r="C29" s="23">
        <v>115</v>
      </c>
      <c r="D29" s="23">
        <v>184</v>
      </c>
      <c r="E29" s="23">
        <v>135</v>
      </c>
      <c r="F29" s="23">
        <v>181</v>
      </c>
      <c r="G29" s="23">
        <v>157</v>
      </c>
      <c r="H29" s="23">
        <v>161</v>
      </c>
      <c r="I29" s="34">
        <v>933</v>
      </c>
      <c r="J29" s="48">
        <v>155.5</v>
      </c>
    </row>
    <row r="30" spans="1:10" ht="15.75">
      <c r="A30" s="1"/>
      <c r="B30" s="43" t="s">
        <v>24</v>
      </c>
      <c r="C30" s="44">
        <f aca="true" t="shared" si="3" ref="C30:I30">SUM(C26:C29)</f>
        <v>630</v>
      </c>
      <c r="D30" s="44">
        <f t="shared" si="3"/>
        <v>706</v>
      </c>
      <c r="E30" s="44">
        <f t="shared" si="3"/>
        <v>660</v>
      </c>
      <c r="F30" s="44">
        <f t="shared" si="3"/>
        <v>652</v>
      </c>
      <c r="G30" s="44">
        <f t="shared" si="3"/>
        <v>708</v>
      </c>
      <c r="H30" s="44">
        <f t="shared" si="3"/>
        <v>660</v>
      </c>
      <c r="I30" s="44">
        <f t="shared" si="3"/>
        <v>4016</v>
      </c>
      <c r="J30" s="50">
        <f>I30/24</f>
        <v>167.33333333333334</v>
      </c>
    </row>
    <row r="31" spans="1:10" ht="15.75">
      <c r="A31" s="1"/>
      <c r="C31" s="2"/>
      <c r="D31" s="2"/>
      <c r="E31" s="2"/>
      <c r="F31" s="2"/>
      <c r="G31" s="2"/>
      <c r="H31" s="2"/>
      <c r="I31" s="25"/>
      <c r="J31" s="46"/>
    </row>
    <row r="32" spans="1:10" ht="15.75">
      <c r="A32" s="1">
        <v>5</v>
      </c>
      <c r="B32" s="41" t="s">
        <v>64</v>
      </c>
      <c r="C32" s="42">
        <v>182</v>
      </c>
      <c r="D32" s="42">
        <v>168</v>
      </c>
      <c r="E32" s="42">
        <v>176</v>
      </c>
      <c r="F32" s="42">
        <v>168</v>
      </c>
      <c r="G32" s="42">
        <v>157</v>
      </c>
      <c r="H32" s="42">
        <v>183</v>
      </c>
      <c r="I32" s="31">
        <v>1034</v>
      </c>
      <c r="J32" s="47">
        <v>172.33333333333334</v>
      </c>
    </row>
    <row r="33" spans="1:10" ht="15.75">
      <c r="A33" s="1"/>
      <c r="B33" s="21" t="s">
        <v>25</v>
      </c>
      <c r="C33" s="23">
        <v>176</v>
      </c>
      <c r="D33" s="23">
        <v>156</v>
      </c>
      <c r="E33" s="23">
        <v>156</v>
      </c>
      <c r="F33" s="23">
        <v>206</v>
      </c>
      <c r="G33" s="23">
        <v>178</v>
      </c>
      <c r="H33" s="23">
        <v>144</v>
      </c>
      <c r="I33" s="34">
        <v>1016</v>
      </c>
      <c r="J33" s="48">
        <v>169.33333333333334</v>
      </c>
    </row>
    <row r="34" spans="1:10" ht="15.75">
      <c r="A34" s="1"/>
      <c r="B34" s="21" t="s">
        <v>65</v>
      </c>
      <c r="C34" s="23">
        <v>182</v>
      </c>
      <c r="D34" s="23">
        <v>165</v>
      </c>
      <c r="E34" s="23">
        <v>137</v>
      </c>
      <c r="F34" s="23">
        <v>160</v>
      </c>
      <c r="G34" s="23">
        <v>148</v>
      </c>
      <c r="H34" s="23">
        <v>168</v>
      </c>
      <c r="I34" s="34">
        <v>960</v>
      </c>
      <c r="J34" s="48">
        <v>160</v>
      </c>
    </row>
    <row r="35" spans="1:10" ht="15.75">
      <c r="A35" s="1"/>
      <c r="B35" s="21" t="s">
        <v>32</v>
      </c>
      <c r="C35" s="23">
        <v>144</v>
      </c>
      <c r="D35" s="23">
        <v>161</v>
      </c>
      <c r="E35" s="23">
        <v>154</v>
      </c>
      <c r="F35" s="23">
        <v>156</v>
      </c>
      <c r="G35" s="23">
        <v>121</v>
      </c>
      <c r="H35" s="23">
        <v>188</v>
      </c>
      <c r="I35" s="34">
        <v>924</v>
      </c>
      <c r="J35" s="48">
        <v>154</v>
      </c>
    </row>
    <row r="36" spans="1:10" ht="15.75">
      <c r="A36" s="1"/>
      <c r="B36" s="43" t="s">
        <v>26</v>
      </c>
      <c r="C36" s="44">
        <f aca="true" t="shared" si="4" ref="C36:I36">SUM(C32:C35)</f>
        <v>684</v>
      </c>
      <c r="D36" s="44">
        <f t="shared" si="4"/>
        <v>650</v>
      </c>
      <c r="E36" s="44">
        <f t="shared" si="4"/>
        <v>623</v>
      </c>
      <c r="F36" s="44">
        <f t="shared" si="4"/>
        <v>690</v>
      </c>
      <c r="G36" s="44">
        <f t="shared" si="4"/>
        <v>604</v>
      </c>
      <c r="H36" s="44">
        <f t="shared" si="4"/>
        <v>683</v>
      </c>
      <c r="I36" s="44">
        <f t="shared" si="4"/>
        <v>3934</v>
      </c>
      <c r="J36" s="50">
        <f>I36/24</f>
        <v>163.91666666666666</v>
      </c>
    </row>
    <row r="37" spans="1:10" ht="15.75">
      <c r="A37" s="1"/>
      <c r="C37" s="2"/>
      <c r="D37" s="2"/>
      <c r="E37" s="2"/>
      <c r="F37" s="2"/>
      <c r="G37" s="2"/>
      <c r="H37" s="2"/>
      <c r="I37" s="25"/>
      <c r="J37" s="46"/>
    </row>
    <row r="38" spans="1:10" ht="15.75">
      <c r="A38" s="1">
        <v>6</v>
      </c>
      <c r="B38" s="41" t="s">
        <v>68</v>
      </c>
      <c r="C38" s="42">
        <v>169</v>
      </c>
      <c r="D38" s="42">
        <v>174</v>
      </c>
      <c r="E38" s="42">
        <v>158</v>
      </c>
      <c r="F38" s="42">
        <v>157</v>
      </c>
      <c r="G38" s="42">
        <v>178</v>
      </c>
      <c r="H38" s="42">
        <v>149</v>
      </c>
      <c r="I38" s="31">
        <v>985</v>
      </c>
      <c r="J38" s="47">
        <v>164.16666666666666</v>
      </c>
    </row>
    <row r="39" spans="1:10" ht="15.75">
      <c r="A39" s="1"/>
      <c r="B39" s="21" t="s">
        <v>69</v>
      </c>
      <c r="C39" s="23">
        <v>166</v>
      </c>
      <c r="D39" s="23">
        <v>159</v>
      </c>
      <c r="E39" s="23">
        <v>162</v>
      </c>
      <c r="F39" s="23">
        <v>145</v>
      </c>
      <c r="G39" s="23">
        <v>184</v>
      </c>
      <c r="H39" s="23">
        <v>142</v>
      </c>
      <c r="I39" s="34">
        <v>958</v>
      </c>
      <c r="J39" s="48">
        <v>159.66666666666666</v>
      </c>
    </row>
    <row r="40" spans="1:10" ht="15.75">
      <c r="A40" s="1"/>
      <c r="B40" s="21" t="s">
        <v>29</v>
      </c>
      <c r="C40" s="23">
        <v>151</v>
      </c>
      <c r="D40" s="23">
        <v>143</v>
      </c>
      <c r="E40" s="23">
        <v>165</v>
      </c>
      <c r="F40" s="23">
        <v>138</v>
      </c>
      <c r="G40" s="23">
        <v>162</v>
      </c>
      <c r="H40" s="23">
        <v>126</v>
      </c>
      <c r="I40" s="34">
        <v>885</v>
      </c>
      <c r="J40" s="48">
        <v>147.5</v>
      </c>
    </row>
    <row r="41" spans="1:10" ht="15.75">
      <c r="A41" s="1"/>
      <c r="B41" s="21" t="s">
        <v>31</v>
      </c>
      <c r="C41" s="23">
        <v>149</v>
      </c>
      <c r="D41" s="23">
        <v>152</v>
      </c>
      <c r="E41" s="23">
        <v>120</v>
      </c>
      <c r="F41" s="23">
        <v>130</v>
      </c>
      <c r="G41" s="23">
        <v>145</v>
      </c>
      <c r="H41" s="23">
        <v>117</v>
      </c>
      <c r="I41" s="34">
        <v>813</v>
      </c>
      <c r="J41" s="48">
        <v>135.5</v>
      </c>
    </row>
    <row r="42" spans="1:10" ht="15.75">
      <c r="A42" s="1"/>
      <c r="B42" s="43" t="s">
        <v>30</v>
      </c>
      <c r="C42" s="44">
        <f aca="true" t="shared" si="5" ref="C42:I42">SUM(C38:C41)</f>
        <v>635</v>
      </c>
      <c r="D42" s="44">
        <f t="shared" si="5"/>
        <v>628</v>
      </c>
      <c r="E42" s="44">
        <f t="shared" si="5"/>
        <v>605</v>
      </c>
      <c r="F42" s="44">
        <f t="shared" si="5"/>
        <v>570</v>
      </c>
      <c r="G42" s="44">
        <f t="shared" si="5"/>
        <v>669</v>
      </c>
      <c r="H42" s="44">
        <f t="shared" si="5"/>
        <v>534</v>
      </c>
      <c r="I42" s="44">
        <f t="shared" si="5"/>
        <v>3641</v>
      </c>
      <c r="J42" s="50">
        <f>I42/24</f>
        <v>151.70833333333334</v>
      </c>
    </row>
    <row r="43" spans="1:10" ht="15.75">
      <c r="A43" s="1"/>
      <c r="C43" s="2"/>
      <c r="D43" s="2"/>
      <c r="E43" s="2"/>
      <c r="F43" s="2"/>
      <c r="G43" s="2"/>
      <c r="H43" s="2"/>
      <c r="I43" s="25"/>
      <c r="J43" s="46"/>
    </row>
    <row r="44" spans="1:10" ht="15.75">
      <c r="A44" s="1"/>
      <c r="C44" s="2"/>
      <c r="D44" s="2"/>
      <c r="E44" s="2"/>
      <c r="F44" s="2"/>
      <c r="G44" s="2"/>
      <c r="H44" s="2"/>
      <c r="I44" s="25"/>
      <c r="J44" s="46"/>
    </row>
    <row r="45" spans="1:10" ht="15.75">
      <c r="A45" s="1"/>
      <c r="B45" s="41" t="s">
        <v>39</v>
      </c>
      <c r="C45" s="42">
        <v>182</v>
      </c>
      <c r="D45" s="42">
        <v>224</v>
      </c>
      <c r="E45" s="42">
        <v>188</v>
      </c>
      <c r="F45" s="42">
        <v>185</v>
      </c>
      <c r="G45" s="42">
        <v>198</v>
      </c>
      <c r="H45" s="42">
        <v>193</v>
      </c>
      <c r="I45" s="31">
        <v>1170</v>
      </c>
      <c r="J45" s="47">
        <v>195</v>
      </c>
    </row>
    <row r="46" spans="1:10" ht="15.75">
      <c r="A46" s="1"/>
      <c r="B46" s="21" t="s">
        <v>56</v>
      </c>
      <c r="C46" s="23">
        <v>213</v>
      </c>
      <c r="D46" s="23">
        <v>163</v>
      </c>
      <c r="E46" s="23">
        <v>180</v>
      </c>
      <c r="F46" s="23">
        <v>187</v>
      </c>
      <c r="G46" s="23">
        <v>186</v>
      </c>
      <c r="H46" s="23">
        <v>202</v>
      </c>
      <c r="I46" s="34">
        <v>1131</v>
      </c>
      <c r="J46" s="48">
        <v>188.5</v>
      </c>
    </row>
    <row r="47" spans="1:10" ht="15.75">
      <c r="A47" s="1"/>
      <c r="B47" s="21" t="s">
        <v>70</v>
      </c>
      <c r="C47" s="23">
        <v>203</v>
      </c>
      <c r="D47" s="23">
        <v>192</v>
      </c>
      <c r="E47" s="23">
        <v>190</v>
      </c>
      <c r="F47" s="23">
        <v>214</v>
      </c>
      <c r="G47" s="23">
        <v>162</v>
      </c>
      <c r="H47" s="23">
        <v>150</v>
      </c>
      <c r="I47" s="34">
        <v>1111</v>
      </c>
      <c r="J47" s="48">
        <v>185.16666666666666</v>
      </c>
    </row>
    <row r="48" spans="1:10" ht="15.75">
      <c r="A48" s="1"/>
      <c r="B48" s="21" t="s">
        <v>59</v>
      </c>
      <c r="C48" s="23">
        <v>203</v>
      </c>
      <c r="D48" s="23">
        <v>167</v>
      </c>
      <c r="E48" s="23">
        <v>192</v>
      </c>
      <c r="F48" s="23">
        <v>201</v>
      </c>
      <c r="G48" s="23">
        <v>150</v>
      </c>
      <c r="H48" s="23">
        <v>176</v>
      </c>
      <c r="I48" s="34">
        <v>1089</v>
      </c>
      <c r="J48" s="48">
        <v>181.5</v>
      </c>
    </row>
    <row r="49" spans="1:10" ht="15.75">
      <c r="A49" s="1"/>
      <c r="B49" s="21" t="s">
        <v>47</v>
      </c>
      <c r="C49" s="23">
        <v>170</v>
      </c>
      <c r="D49" s="23">
        <v>162</v>
      </c>
      <c r="E49" s="23">
        <v>183</v>
      </c>
      <c r="F49" s="23">
        <v>220</v>
      </c>
      <c r="G49" s="23">
        <v>183</v>
      </c>
      <c r="H49" s="23">
        <v>167</v>
      </c>
      <c r="I49" s="34">
        <v>1085</v>
      </c>
      <c r="J49" s="48">
        <v>180.83333333333334</v>
      </c>
    </row>
    <row r="50" spans="1:10" ht="15.75">
      <c r="A50" s="1"/>
      <c r="B50" s="21" t="s">
        <v>66</v>
      </c>
      <c r="C50" s="23">
        <v>182</v>
      </c>
      <c r="D50" s="23">
        <v>193</v>
      </c>
      <c r="E50" s="23">
        <v>176</v>
      </c>
      <c r="F50" s="23">
        <v>211</v>
      </c>
      <c r="G50" s="23">
        <v>152</v>
      </c>
      <c r="H50" s="23">
        <v>164</v>
      </c>
      <c r="I50" s="34">
        <v>1078</v>
      </c>
      <c r="J50" s="48">
        <v>179.66666666666666</v>
      </c>
    </row>
    <row r="51" spans="1:10" ht="15.75">
      <c r="A51" s="1"/>
      <c r="B51" s="21" t="s">
        <v>48</v>
      </c>
      <c r="C51" s="23">
        <v>163</v>
      </c>
      <c r="D51" s="23">
        <v>191</v>
      </c>
      <c r="E51" s="23">
        <v>223</v>
      </c>
      <c r="F51" s="23">
        <v>168</v>
      </c>
      <c r="G51" s="23">
        <v>194</v>
      </c>
      <c r="H51" s="23">
        <v>131</v>
      </c>
      <c r="I51" s="34">
        <v>1070</v>
      </c>
      <c r="J51" s="48">
        <v>178.33333333333334</v>
      </c>
    </row>
    <row r="52" spans="1:10" ht="15.75">
      <c r="A52" s="1"/>
      <c r="B52" s="21" t="s">
        <v>61</v>
      </c>
      <c r="C52" s="23">
        <v>133</v>
      </c>
      <c r="D52" s="23">
        <v>189</v>
      </c>
      <c r="E52" s="23">
        <v>204</v>
      </c>
      <c r="F52" s="23">
        <v>177</v>
      </c>
      <c r="G52" s="23">
        <v>166</v>
      </c>
      <c r="H52" s="23">
        <v>193</v>
      </c>
      <c r="I52" s="34">
        <v>1062</v>
      </c>
      <c r="J52" s="48">
        <v>177</v>
      </c>
    </row>
    <row r="53" spans="1:10" ht="15.75">
      <c r="A53" s="1"/>
      <c r="B53" s="21" t="s">
        <v>52</v>
      </c>
      <c r="C53" s="23">
        <v>190</v>
      </c>
      <c r="D53" s="23">
        <v>185</v>
      </c>
      <c r="E53" s="23">
        <v>174</v>
      </c>
      <c r="F53" s="23">
        <v>168</v>
      </c>
      <c r="G53" s="23">
        <v>149</v>
      </c>
      <c r="H53" s="23">
        <v>188</v>
      </c>
      <c r="I53" s="34">
        <v>1054</v>
      </c>
      <c r="J53" s="48">
        <v>175.66666666666666</v>
      </c>
    </row>
    <row r="54" spans="1:10" ht="15.75">
      <c r="A54" s="1"/>
      <c r="B54" s="21" t="s">
        <v>37</v>
      </c>
      <c r="C54" s="23">
        <v>180</v>
      </c>
      <c r="D54" s="23">
        <v>195</v>
      </c>
      <c r="E54" s="23">
        <v>180</v>
      </c>
      <c r="F54" s="23">
        <v>157</v>
      </c>
      <c r="G54" s="23">
        <v>146</v>
      </c>
      <c r="H54" s="23">
        <v>190</v>
      </c>
      <c r="I54" s="34">
        <v>1048</v>
      </c>
      <c r="J54" s="48">
        <v>174.66666666666666</v>
      </c>
    </row>
    <row r="55" spans="1:10" ht="15.75">
      <c r="A55" s="1"/>
      <c r="B55" s="21" t="s">
        <v>42</v>
      </c>
      <c r="C55" s="23">
        <v>180</v>
      </c>
      <c r="D55" s="23">
        <v>195</v>
      </c>
      <c r="E55" s="23">
        <v>195</v>
      </c>
      <c r="F55" s="23">
        <v>158</v>
      </c>
      <c r="G55" s="23">
        <v>162</v>
      </c>
      <c r="H55" s="23">
        <v>157</v>
      </c>
      <c r="I55" s="34">
        <v>1047</v>
      </c>
      <c r="J55" s="48">
        <v>174.5</v>
      </c>
    </row>
    <row r="56" spans="1:10" ht="15.75">
      <c r="A56" s="1"/>
      <c r="B56" s="21" t="s">
        <v>62</v>
      </c>
      <c r="C56" s="23">
        <v>189</v>
      </c>
      <c r="D56" s="23">
        <v>186</v>
      </c>
      <c r="E56" s="23">
        <v>160</v>
      </c>
      <c r="F56" s="23">
        <v>151</v>
      </c>
      <c r="G56" s="23">
        <v>159</v>
      </c>
      <c r="H56" s="23">
        <v>165</v>
      </c>
      <c r="I56" s="34">
        <v>1010</v>
      </c>
      <c r="J56" s="48">
        <v>168.33333333333334</v>
      </c>
    </row>
    <row r="57" spans="1:10" ht="15.75">
      <c r="A57" s="1"/>
      <c r="B57" s="21" t="s">
        <v>71</v>
      </c>
      <c r="C57" s="23">
        <v>138</v>
      </c>
      <c r="D57" s="23">
        <v>231</v>
      </c>
      <c r="E57" s="23">
        <v>163</v>
      </c>
      <c r="F57" s="23">
        <v>135</v>
      </c>
      <c r="G57" s="23">
        <v>196</v>
      </c>
      <c r="H57" s="23">
        <v>144</v>
      </c>
      <c r="I57" s="34">
        <v>1007</v>
      </c>
      <c r="J57" s="48">
        <v>167.83333333333334</v>
      </c>
    </row>
    <row r="58" spans="1:10" ht="15.75">
      <c r="A58" s="1"/>
      <c r="B58" s="21" t="s">
        <v>60</v>
      </c>
      <c r="C58" s="23">
        <v>159</v>
      </c>
      <c r="D58" s="23">
        <v>187</v>
      </c>
      <c r="E58" s="23">
        <v>154</v>
      </c>
      <c r="F58" s="23">
        <v>171</v>
      </c>
      <c r="G58" s="23">
        <v>168</v>
      </c>
      <c r="H58" s="23">
        <v>159</v>
      </c>
      <c r="I58" s="34">
        <v>998</v>
      </c>
      <c r="J58" s="48">
        <v>166.33333333333334</v>
      </c>
    </row>
    <row r="59" spans="1:10" ht="15.75">
      <c r="A59" s="1"/>
      <c r="B59" s="21" t="s">
        <v>15</v>
      </c>
      <c r="C59" s="23">
        <v>161</v>
      </c>
      <c r="D59" s="23">
        <v>188</v>
      </c>
      <c r="E59" s="23">
        <v>129</v>
      </c>
      <c r="F59" s="23">
        <v>143</v>
      </c>
      <c r="G59" s="23">
        <v>154</v>
      </c>
      <c r="H59" s="23">
        <v>180</v>
      </c>
      <c r="I59" s="51">
        <v>955</v>
      </c>
      <c r="J59" s="48">
        <v>159.16666666666666</v>
      </c>
    </row>
    <row r="60" spans="1:10" ht="15.75">
      <c r="A60" s="1"/>
      <c r="B60" s="21" t="s">
        <v>50</v>
      </c>
      <c r="C60" s="23">
        <v>168</v>
      </c>
      <c r="D60" s="23">
        <v>140</v>
      </c>
      <c r="E60" s="23">
        <v>156</v>
      </c>
      <c r="F60" s="23">
        <v>158</v>
      </c>
      <c r="G60" s="23">
        <v>170</v>
      </c>
      <c r="H60" s="23">
        <v>157</v>
      </c>
      <c r="I60" s="34">
        <v>949</v>
      </c>
      <c r="J60" s="48">
        <v>158.16666666666666</v>
      </c>
    </row>
    <row r="61" spans="1:10" ht="15.75">
      <c r="A61" s="1"/>
      <c r="B61" s="21" t="s">
        <v>58</v>
      </c>
      <c r="C61" s="23">
        <v>147</v>
      </c>
      <c r="D61" s="23">
        <v>143</v>
      </c>
      <c r="E61" s="23">
        <v>157</v>
      </c>
      <c r="F61" s="23">
        <v>179</v>
      </c>
      <c r="G61" s="23">
        <v>137</v>
      </c>
      <c r="H61" s="23">
        <v>158</v>
      </c>
      <c r="I61" s="34">
        <v>921</v>
      </c>
      <c r="J61" s="48">
        <v>153.5</v>
      </c>
    </row>
  </sheetData>
  <mergeCells count="3">
    <mergeCell ref="B1:J1"/>
    <mergeCell ref="B2:J2"/>
    <mergeCell ref="B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32.421875" style="0" bestFit="1" customWidth="1"/>
    <col min="3" max="3" width="19.00390625" style="0" bestFit="1" customWidth="1"/>
    <col min="4" max="4" width="12.140625" style="0" bestFit="1" customWidth="1"/>
    <col min="5" max="5" width="9.2812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11.57421875" style="0" bestFit="1" customWidth="1"/>
  </cols>
  <sheetData>
    <row r="1" spans="1:9" ht="20.25">
      <c r="A1" s="1"/>
      <c r="B1" s="65" t="s">
        <v>33</v>
      </c>
      <c r="C1" s="65"/>
      <c r="D1" s="65"/>
      <c r="E1" s="65"/>
      <c r="F1" s="65"/>
      <c r="G1" s="65"/>
      <c r="H1" s="65"/>
      <c r="I1" s="65"/>
    </row>
    <row r="2" spans="1:9" ht="20.25">
      <c r="A2" s="1"/>
      <c r="B2" s="65" t="s">
        <v>79</v>
      </c>
      <c r="C2" s="65"/>
      <c r="D2" s="65"/>
      <c r="E2" s="65"/>
      <c r="F2" s="65"/>
      <c r="G2" s="65"/>
      <c r="H2" s="65"/>
      <c r="I2" s="65"/>
    </row>
    <row r="3" spans="1:9" ht="11.25" customHeight="1">
      <c r="A3" s="1"/>
      <c r="B3" s="65"/>
      <c r="C3" s="65"/>
      <c r="D3" s="65"/>
      <c r="E3" s="65"/>
      <c r="F3" s="65"/>
      <c r="G3" s="65"/>
      <c r="H3" s="65"/>
      <c r="I3" s="65"/>
    </row>
    <row r="4" spans="1:9" ht="20.25">
      <c r="A4" s="1"/>
      <c r="B4" s="65" t="s">
        <v>87</v>
      </c>
      <c r="C4" s="65"/>
      <c r="D4" s="65"/>
      <c r="E4" s="65"/>
      <c r="F4" s="65"/>
      <c r="G4" s="65"/>
      <c r="H4" s="65"/>
      <c r="I4" s="65"/>
    </row>
    <row r="5" spans="1:9" ht="15.75">
      <c r="A5" s="1"/>
      <c r="D5" s="2"/>
      <c r="E5" s="2"/>
      <c r="F5" s="2"/>
      <c r="G5" s="2"/>
      <c r="H5" s="2"/>
      <c r="I5" s="3"/>
    </row>
    <row r="6" spans="1:9" ht="15.75">
      <c r="A6" s="1"/>
      <c r="B6" s="52" t="s">
        <v>3</v>
      </c>
      <c r="C6" s="53" t="s">
        <v>4</v>
      </c>
      <c r="D6" s="54" t="s">
        <v>88</v>
      </c>
      <c r="E6" s="54" t="s">
        <v>89</v>
      </c>
      <c r="F6" s="54" t="s">
        <v>90</v>
      </c>
      <c r="G6" s="54" t="s">
        <v>91</v>
      </c>
      <c r="H6" s="54" t="s">
        <v>11</v>
      </c>
      <c r="I6" s="55" t="s">
        <v>12</v>
      </c>
    </row>
    <row r="7" spans="1:9" ht="15.75">
      <c r="A7" s="1"/>
      <c r="D7" s="2"/>
      <c r="E7" s="2"/>
      <c r="F7" s="2"/>
      <c r="G7" s="2"/>
      <c r="H7" s="2"/>
      <c r="I7" s="3"/>
    </row>
    <row r="8" spans="1:9" ht="15.75">
      <c r="A8" s="1">
        <v>1</v>
      </c>
      <c r="B8" s="9" t="s">
        <v>13</v>
      </c>
      <c r="C8" s="10" t="s">
        <v>14</v>
      </c>
      <c r="D8" s="11">
        <v>1021</v>
      </c>
      <c r="E8" s="11">
        <v>1076</v>
      </c>
      <c r="F8" s="11">
        <v>1037</v>
      </c>
      <c r="G8" s="11">
        <v>1196</v>
      </c>
      <c r="H8" s="11">
        <v>4330</v>
      </c>
      <c r="I8" s="12">
        <v>180.41666666666666</v>
      </c>
    </row>
    <row r="9" spans="1:9" ht="15.75">
      <c r="A9" s="1">
        <v>2</v>
      </c>
      <c r="B9" s="13" t="s">
        <v>20</v>
      </c>
      <c r="C9" s="14" t="s">
        <v>14</v>
      </c>
      <c r="D9" s="15">
        <v>986</v>
      </c>
      <c r="E9" s="15">
        <v>1054</v>
      </c>
      <c r="F9" s="15">
        <v>902</v>
      </c>
      <c r="G9" s="15">
        <v>1137</v>
      </c>
      <c r="H9" s="15">
        <v>4079</v>
      </c>
      <c r="I9" s="16">
        <v>169.95833333333334</v>
      </c>
    </row>
    <row r="10" spans="1:9" ht="15.75">
      <c r="A10" s="1">
        <v>3</v>
      </c>
      <c r="B10" s="17" t="s">
        <v>21</v>
      </c>
      <c r="C10" s="18" t="s">
        <v>22</v>
      </c>
      <c r="D10" s="19">
        <v>934</v>
      </c>
      <c r="E10" s="19">
        <v>996</v>
      </c>
      <c r="F10" s="19">
        <v>1026</v>
      </c>
      <c r="G10" s="19">
        <v>1006</v>
      </c>
      <c r="H10" s="19">
        <v>3962</v>
      </c>
      <c r="I10" s="20">
        <v>165.08333333333334</v>
      </c>
    </row>
    <row r="11" spans="1:9" ht="15.75">
      <c r="A11" s="1">
        <v>4</v>
      </c>
      <c r="B11" s="21" t="s">
        <v>17</v>
      </c>
      <c r="C11" s="22" t="s">
        <v>18</v>
      </c>
      <c r="D11" s="23">
        <v>992</v>
      </c>
      <c r="E11" s="23">
        <v>985</v>
      </c>
      <c r="F11" s="23">
        <v>1003</v>
      </c>
      <c r="G11" s="23">
        <v>973</v>
      </c>
      <c r="H11" s="23">
        <v>3953</v>
      </c>
      <c r="I11" s="24">
        <v>164.70833333333334</v>
      </c>
    </row>
    <row r="12" spans="1:9" ht="15.75">
      <c r="A12" s="1">
        <v>5</v>
      </c>
      <c r="B12" s="21" t="s">
        <v>19</v>
      </c>
      <c r="C12" s="22" t="s">
        <v>18</v>
      </c>
      <c r="D12" s="23">
        <v>988</v>
      </c>
      <c r="E12" s="23">
        <v>961</v>
      </c>
      <c r="F12" s="23">
        <v>992</v>
      </c>
      <c r="G12" s="23">
        <v>996</v>
      </c>
      <c r="H12" s="23">
        <v>3937</v>
      </c>
      <c r="I12" s="24">
        <v>164.04166666666666</v>
      </c>
    </row>
    <row r="13" spans="1:9" ht="15.75">
      <c r="A13" s="1">
        <v>6</v>
      </c>
      <c r="B13" s="21" t="s">
        <v>15</v>
      </c>
      <c r="C13" s="22" t="s">
        <v>16</v>
      </c>
      <c r="D13" s="23">
        <v>1009</v>
      </c>
      <c r="E13" s="23">
        <v>952</v>
      </c>
      <c r="F13" s="23">
        <v>1007</v>
      </c>
      <c r="G13" s="23">
        <v>955</v>
      </c>
      <c r="H13" s="23">
        <v>3923</v>
      </c>
      <c r="I13" s="24">
        <v>163.45833333333334</v>
      </c>
    </row>
    <row r="14" spans="1:9" ht="15.75">
      <c r="A14" s="1">
        <v>7</v>
      </c>
      <c r="B14" s="21" t="s">
        <v>25</v>
      </c>
      <c r="C14" s="22" t="s">
        <v>26</v>
      </c>
      <c r="D14" s="23">
        <v>903</v>
      </c>
      <c r="E14" s="23">
        <v>1039</v>
      </c>
      <c r="F14" s="23">
        <v>842</v>
      </c>
      <c r="G14" s="23">
        <v>1016</v>
      </c>
      <c r="H14" s="23">
        <v>3800</v>
      </c>
      <c r="I14" s="24">
        <v>158.33333333333334</v>
      </c>
    </row>
    <row r="15" spans="1:9" ht="15.75">
      <c r="A15" s="1">
        <v>8</v>
      </c>
      <c r="B15" s="56" t="s">
        <v>27</v>
      </c>
      <c r="C15" s="57" t="s">
        <v>22</v>
      </c>
      <c r="D15" s="58">
        <v>888</v>
      </c>
      <c r="E15" s="58">
        <v>953</v>
      </c>
      <c r="F15" s="58">
        <v>922</v>
      </c>
      <c r="G15" s="58">
        <v>940</v>
      </c>
      <c r="H15" s="58">
        <v>3703</v>
      </c>
      <c r="I15" s="59">
        <v>154.29166666666666</v>
      </c>
    </row>
    <row r="16" spans="1:9" ht="15.75">
      <c r="A16" s="1">
        <v>9</v>
      </c>
      <c r="B16" s="21" t="s">
        <v>23</v>
      </c>
      <c r="C16" s="22" t="s">
        <v>24</v>
      </c>
      <c r="D16" s="23">
        <v>907</v>
      </c>
      <c r="E16" s="23">
        <v>946</v>
      </c>
      <c r="F16" s="23">
        <v>895</v>
      </c>
      <c r="G16" s="23">
        <v>933</v>
      </c>
      <c r="H16" s="23">
        <v>3681</v>
      </c>
      <c r="I16" s="24">
        <v>153.375</v>
      </c>
    </row>
    <row r="17" spans="1:9" ht="15.75">
      <c r="A17" s="1">
        <v>10</v>
      </c>
      <c r="B17" s="21" t="s">
        <v>32</v>
      </c>
      <c r="C17" s="22" t="s">
        <v>26</v>
      </c>
      <c r="D17" s="23">
        <v>763</v>
      </c>
      <c r="E17" s="23">
        <v>928</v>
      </c>
      <c r="F17" s="23">
        <v>928</v>
      </c>
      <c r="G17" s="23">
        <v>924</v>
      </c>
      <c r="H17" s="23">
        <v>3543</v>
      </c>
      <c r="I17" s="24">
        <v>147.625</v>
      </c>
    </row>
    <row r="18" spans="1:9" ht="15.75">
      <c r="A18" s="1">
        <v>11</v>
      </c>
      <c r="B18" s="21" t="s">
        <v>28</v>
      </c>
      <c r="C18" s="22" t="s">
        <v>24</v>
      </c>
      <c r="D18" s="23">
        <v>862</v>
      </c>
      <c r="E18" s="23">
        <v>840</v>
      </c>
      <c r="F18" s="23">
        <v>879</v>
      </c>
      <c r="G18" s="23">
        <v>933</v>
      </c>
      <c r="H18" s="23">
        <v>3514</v>
      </c>
      <c r="I18" s="24">
        <v>146.41666666666666</v>
      </c>
    </row>
    <row r="19" spans="1:9" ht="15.75">
      <c r="A19" s="1">
        <v>12</v>
      </c>
      <c r="B19" s="21" t="s">
        <v>29</v>
      </c>
      <c r="C19" s="22" t="s">
        <v>30</v>
      </c>
      <c r="D19" s="23">
        <v>836</v>
      </c>
      <c r="E19" s="23">
        <v>808</v>
      </c>
      <c r="F19" s="23">
        <v>849</v>
      </c>
      <c r="G19" s="23">
        <v>885</v>
      </c>
      <c r="H19" s="23">
        <v>3378</v>
      </c>
      <c r="I19" s="24">
        <v>140.75</v>
      </c>
    </row>
    <row r="20" spans="1:9" ht="15.75">
      <c r="A20" s="1">
        <v>13</v>
      </c>
      <c r="B20" s="21" t="s">
        <v>31</v>
      </c>
      <c r="C20" s="22" t="s">
        <v>30</v>
      </c>
      <c r="D20" s="23">
        <v>824</v>
      </c>
      <c r="E20" s="23">
        <v>856</v>
      </c>
      <c r="F20" s="23">
        <v>789</v>
      </c>
      <c r="G20" s="23">
        <v>813</v>
      </c>
      <c r="H20" s="23">
        <v>3282</v>
      </c>
      <c r="I20" s="24">
        <v>136.75</v>
      </c>
    </row>
  </sheetData>
  <mergeCells count="4">
    <mergeCell ref="B1:I1"/>
    <mergeCell ref="B2:I2"/>
    <mergeCell ref="B3:I3"/>
    <mergeCell ref="B4:I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6" sqref="B6"/>
    </sheetView>
  </sheetViews>
  <sheetFormatPr defaultColWidth="11.421875" defaultRowHeight="12.75"/>
  <cols>
    <col min="1" max="1" width="3.8515625" style="0" bestFit="1" customWidth="1"/>
    <col min="2" max="2" width="27.57421875" style="0" bestFit="1" customWidth="1"/>
    <col min="3" max="3" width="19.00390625" style="0" bestFit="1" customWidth="1"/>
    <col min="4" max="4" width="12.140625" style="0" bestFit="1" customWidth="1"/>
    <col min="5" max="5" width="9.2812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11.57421875" style="0" bestFit="1" customWidth="1"/>
  </cols>
  <sheetData>
    <row r="1" spans="1:9" ht="20.25">
      <c r="A1" s="1"/>
      <c r="B1" s="65" t="s">
        <v>33</v>
      </c>
      <c r="C1" s="65"/>
      <c r="D1" s="65"/>
      <c r="E1" s="65"/>
      <c r="F1" s="65"/>
      <c r="G1" s="65"/>
      <c r="H1" s="65"/>
      <c r="I1" s="65"/>
    </row>
    <row r="2" spans="1:9" ht="20.25">
      <c r="A2" s="1"/>
      <c r="B2" s="65" t="s">
        <v>79</v>
      </c>
      <c r="C2" s="65"/>
      <c r="D2" s="65"/>
      <c r="E2" s="65"/>
      <c r="F2" s="65"/>
      <c r="G2" s="65"/>
      <c r="H2" s="65"/>
      <c r="I2" s="65"/>
    </row>
    <row r="3" spans="1:9" ht="6.75" customHeight="1">
      <c r="A3" s="1"/>
      <c r="B3" s="65"/>
      <c r="C3" s="65"/>
      <c r="D3" s="65"/>
      <c r="E3" s="65"/>
      <c r="F3" s="65"/>
      <c r="G3" s="65"/>
      <c r="H3" s="65"/>
      <c r="I3" s="65"/>
    </row>
    <row r="4" spans="1:9" ht="20.25">
      <c r="A4" s="1"/>
      <c r="B4" s="65" t="s">
        <v>92</v>
      </c>
      <c r="C4" s="65"/>
      <c r="D4" s="65"/>
      <c r="E4" s="65"/>
      <c r="F4" s="65"/>
      <c r="G4" s="65"/>
      <c r="H4" s="65"/>
      <c r="I4" s="65"/>
    </row>
    <row r="5" spans="1:9" ht="8.25" customHeight="1">
      <c r="A5" s="1"/>
      <c r="D5" s="2"/>
      <c r="E5" s="2"/>
      <c r="F5" s="2"/>
      <c r="G5" s="2"/>
      <c r="H5" s="2"/>
      <c r="I5" s="3"/>
    </row>
    <row r="6" spans="1:9" ht="15.75">
      <c r="A6" s="1"/>
      <c r="B6" s="52" t="s">
        <v>3</v>
      </c>
      <c r="C6" s="53" t="s">
        <v>4</v>
      </c>
      <c r="D6" s="54" t="s">
        <v>88</v>
      </c>
      <c r="E6" s="54" t="s">
        <v>89</v>
      </c>
      <c r="F6" s="54" t="s">
        <v>90</v>
      </c>
      <c r="G6" s="54" t="s">
        <v>91</v>
      </c>
      <c r="H6" s="54" t="s">
        <v>11</v>
      </c>
      <c r="I6" s="55" t="s">
        <v>12</v>
      </c>
    </row>
    <row r="7" spans="1:9" ht="15.75">
      <c r="A7" s="1"/>
      <c r="D7" s="2"/>
      <c r="E7" s="2"/>
      <c r="F7" s="2"/>
      <c r="G7" s="2"/>
      <c r="H7" s="2"/>
      <c r="I7" s="3"/>
    </row>
    <row r="8" spans="1:9" ht="15.75">
      <c r="A8" s="1">
        <v>1</v>
      </c>
      <c r="B8" s="9" t="s">
        <v>51</v>
      </c>
      <c r="C8" s="10" t="s">
        <v>22</v>
      </c>
      <c r="D8" s="11">
        <v>1062</v>
      </c>
      <c r="E8" s="11">
        <v>1079</v>
      </c>
      <c r="F8" s="11">
        <v>1153</v>
      </c>
      <c r="G8" s="11">
        <v>1236</v>
      </c>
      <c r="H8" s="11">
        <v>4530</v>
      </c>
      <c r="I8" s="12">
        <v>188.75</v>
      </c>
    </row>
    <row r="9" spans="1:9" ht="15.75">
      <c r="A9" s="1">
        <v>2</v>
      </c>
      <c r="B9" s="13" t="s">
        <v>41</v>
      </c>
      <c r="C9" s="14" t="s">
        <v>14</v>
      </c>
      <c r="D9" s="15">
        <v>1109</v>
      </c>
      <c r="E9" s="15">
        <v>1175</v>
      </c>
      <c r="F9" s="15">
        <v>1054</v>
      </c>
      <c r="G9" s="15">
        <v>1094</v>
      </c>
      <c r="H9" s="15">
        <v>4432</v>
      </c>
      <c r="I9" s="16">
        <v>184.66666666666666</v>
      </c>
    </row>
    <row r="10" spans="1:9" ht="15.75">
      <c r="A10" s="1">
        <v>3</v>
      </c>
      <c r="B10" s="17" t="s">
        <v>35</v>
      </c>
      <c r="C10" s="18" t="s">
        <v>24</v>
      </c>
      <c r="D10" s="19">
        <v>1171</v>
      </c>
      <c r="E10" s="19">
        <v>1101</v>
      </c>
      <c r="F10" s="19">
        <v>1070</v>
      </c>
      <c r="G10" s="19">
        <v>1071</v>
      </c>
      <c r="H10" s="19">
        <v>4413</v>
      </c>
      <c r="I10" s="20">
        <v>183.875</v>
      </c>
    </row>
    <row r="11" spans="1:9" ht="15.75">
      <c r="A11" s="1">
        <v>4</v>
      </c>
      <c r="B11" s="21" t="s">
        <v>55</v>
      </c>
      <c r="C11" s="22" t="s">
        <v>14</v>
      </c>
      <c r="D11" s="23">
        <v>1034</v>
      </c>
      <c r="E11" s="23">
        <v>1078</v>
      </c>
      <c r="F11" s="23">
        <v>1071</v>
      </c>
      <c r="G11" s="23">
        <v>1223</v>
      </c>
      <c r="H11" s="23">
        <v>4406</v>
      </c>
      <c r="I11" s="24">
        <v>183.58333333333334</v>
      </c>
    </row>
    <row r="12" spans="1:9" ht="15.75">
      <c r="A12" s="1">
        <v>5</v>
      </c>
      <c r="B12" s="21" t="s">
        <v>48</v>
      </c>
      <c r="C12" s="22" t="s">
        <v>49</v>
      </c>
      <c r="D12" s="23">
        <v>1073</v>
      </c>
      <c r="E12" s="23">
        <v>1092</v>
      </c>
      <c r="F12" s="23">
        <v>1138</v>
      </c>
      <c r="G12" s="23">
        <v>1070</v>
      </c>
      <c r="H12" s="23">
        <v>4373</v>
      </c>
      <c r="I12" s="24">
        <v>182.20833333333334</v>
      </c>
    </row>
    <row r="13" spans="1:9" ht="15.75">
      <c r="A13" s="1">
        <v>6</v>
      </c>
      <c r="B13" s="21" t="s">
        <v>42</v>
      </c>
      <c r="C13" s="22" t="s">
        <v>43</v>
      </c>
      <c r="D13" s="23">
        <v>1088</v>
      </c>
      <c r="E13" s="23">
        <v>1125</v>
      </c>
      <c r="F13" s="23">
        <v>1113</v>
      </c>
      <c r="G13" s="23">
        <v>1047</v>
      </c>
      <c r="H13" s="23">
        <v>4373</v>
      </c>
      <c r="I13" s="24">
        <v>182.20833333333334</v>
      </c>
    </row>
    <row r="14" spans="1:9" ht="15.75">
      <c r="A14" s="1">
        <v>7</v>
      </c>
      <c r="B14" s="21" t="s">
        <v>37</v>
      </c>
      <c r="C14" s="22" t="s">
        <v>38</v>
      </c>
      <c r="D14" s="23">
        <v>1129</v>
      </c>
      <c r="E14" s="23">
        <v>1112</v>
      </c>
      <c r="F14" s="23">
        <v>1082</v>
      </c>
      <c r="G14" s="23">
        <v>1048</v>
      </c>
      <c r="H14" s="23">
        <v>4371</v>
      </c>
      <c r="I14" s="24">
        <v>182.125</v>
      </c>
    </row>
    <row r="15" spans="1:9" ht="15.75">
      <c r="A15" s="1">
        <v>8</v>
      </c>
      <c r="B15" s="56" t="s">
        <v>54</v>
      </c>
      <c r="C15" s="57" t="s">
        <v>22</v>
      </c>
      <c r="D15" s="58">
        <v>1034</v>
      </c>
      <c r="E15" s="58">
        <v>1106</v>
      </c>
      <c r="F15" s="58">
        <v>1099</v>
      </c>
      <c r="G15" s="58">
        <v>1129</v>
      </c>
      <c r="H15" s="58">
        <v>4368</v>
      </c>
      <c r="I15" s="59">
        <v>182</v>
      </c>
    </row>
    <row r="16" spans="1:9" ht="15.75">
      <c r="A16" s="1">
        <v>9</v>
      </c>
      <c r="B16" s="21" t="s">
        <v>47</v>
      </c>
      <c r="C16" s="22" t="s">
        <v>45</v>
      </c>
      <c r="D16" s="23">
        <v>1076</v>
      </c>
      <c r="E16" s="23">
        <v>1084</v>
      </c>
      <c r="F16" s="23">
        <v>1107</v>
      </c>
      <c r="G16" s="23">
        <v>1085</v>
      </c>
      <c r="H16" s="23">
        <v>4352</v>
      </c>
      <c r="I16" s="24">
        <v>181.33333333333334</v>
      </c>
    </row>
    <row r="17" spans="1:9" ht="15.75">
      <c r="A17" s="1">
        <v>10</v>
      </c>
      <c r="B17" s="21" t="s">
        <v>39</v>
      </c>
      <c r="C17" s="22" t="s">
        <v>40</v>
      </c>
      <c r="D17" s="23">
        <v>1111</v>
      </c>
      <c r="E17" s="23">
        <v>1055</v>
      </c>
      <c r="F17" s="23">
        <v>992</v>
      </c>
      <c r="G17" s="23">
        <v>1170</v>
      </c>
      <c r="H17" s="23">
        <v>4328</v>
      </c>
      <c r="I17" s="24">
        <v>180.33333333333334</v>
      </c>
    </row>
    <row r="18" spans="1:9" ht="15.75">
      <c r="A18" s="1">
        <v>11</v>
      </c>
      <c r="B18" s="21" t="s">
        <v>61</v>
      </c>
      <c r="C18" s="22" t="s">
        <v>16</v>
      </c>
      <c r="D18" s="23">
        <v>1018</v>
      </c>
      <c r="E18" s="23">
        <v>1151</v>
      </c>
      <c r="F18" s="23">
        <v>1092</v>
      </c>
      <c r="G18" s="23">
        <v>1062</v>
      </c>
      <c r="H18" s="23">
        <v>4323</v>
      </c>
      <c r="I18" s="24">
        <v>180.125</v>
      </c>
    </row>
    <row r="19" spans="1:9" ht="15.75">
      <c r="A19" s="1">
        <v>12</v>
      </c>
      <c r="B19" s="21" t="s">
        <v>56</v>
      </c>
      <c r="C19" s="22" t="s">
        <v>49</v>
      </c>
      <c r="D19" s="23">
        <v>1033</v>
      </c>
      <c r="E19" s="23">
        <v>1045</v>
      </c>
      <c r="F19" s="23">
        <v>1109</v>
      </c>
      <c r="G19" s="23">
        <v>1131</v>
      </c>
      <c r="H19" s="23">
        <v>4318</v>
      </c>
      <c r="I19" s="24">
        <v>179.91666666666666</v>
      </c>
    </row>
    <row r="20" spans="1:9" ht="15.75">
      <c r="A20" s="1">
        <v>13</v>
      </c>
      <c r="B20" s="21" t="s">
        <v>36</v>
      </c>
      <c r="C20" s="22" t="s">
        <v>18</v>
      </c>
      <c r="D20" s="23">
        <v>1135</v>
      </c>
      <c r="E20" s="23">
        <v>1079</v>
      </c>
      <c r="F20" s="23">
        <v>998</v>
      </c>
      <c r="G20" s="23">
        <v>1099</v>
      </c>
      <c r="H20" s="23">
        <v>4311</v>
      </c>
      <c r="I20" s="24">
        <v>179.625</v>
      </c>
    </row>
    <row r="21" spans="1:9" ht="15.75">
      <c r="A21" s="1">
        <v>14</v>
      </c>
      <c r="B21" s="21" t="s">
        <v>46</v>
      </c>
      <c r="C21" s="22" t="s">
        <v>18</v>
      </c>
      <c r="D21" s="23">
        <v>1076</v>
      </c>
      <c r="E21" s="23">
        <v>1090</v>
      </c>
      <c r="F21" s="23">
        <v>1031</v>
      </c>
      <c r="G21" s="23">
        <v>1103</v>
      </c>
      <c r="H21" s="23">
        <v>4300</v>
      </c>
      <c r="I21" s="24">
        <v>179.16666666666666</v>
      </c>
    </row>
    <row r="22" spans="1:9" ht="15.75">
      <c r="A22" s="1">
        <v>15</v>
      </c>
      <c r="B22" s="21" t="s">
        <v>57</v>
      </c>
      <c r="C22" s="22" t="s">
        <v>24</v>
      </c>
      <c r="D22" s="23">
        <v>1032</v>
      </c>
      <c r="E22" s="23">
        <v>1067</v>
      </c>
      <c r="F22" s="23">
        <v>1075</v>
      </c>
      <c r="G22" s="23">
        <v>1079</v>
      </c>
      <c r="H22" s="23">
        <v>4253</v>
      </c>
      <c r="I22" s="24">
        <v>177.20833333333334</v>
      </c>
    </row>
    <row r="23" spans="1:9" ht="15.75">
      <c r="A23" s="1">
        <v>16</v>
      </c>
      <c r="B23" s="21" t="s">
        <v>59</v>
      </c>
      <c r="C23" s="22" t="s">
        <v>45</v>
      </c>
      <c r="D23" s="23">
        <v>1021</v>
      </c>
      <c r="E23" s="23">
        <v>1051</v>
      </c>
      <c r="F23" s="23">
        <v>1081</v>
      </c>
      <c r="G23" s="23">
        <v>1089</v>
      </c>
      <c r="H23" s="23">
        <v>4242</v>
      </c>
      <c r="I23" s="24">
        <v>176.75</v>
      </c>
    </row>
    <row r="24" spans="1:9" ht="15.75">
      <c r="A24" s="1">
        <v>17</v>
      </c>
      <c r="B24" s="21" t="s">
        <v>44</v>
      </c>
      <c r="C24" s="22" t="s">
        <v>53</v>
      </c>
      <c r="D24" s="23">
        <v>1080</v>
      </c>
      <c r="E24" s="23">
        <v>1110</v>
      </c>
      <c r="F24" s="23">
        <v>937</v>
      </c>
      <c r="G24" s="23">
        <v>1106</v>
      </c>
      <c r="H24" s="23">
        <v>4233</v>
      </c>
      <c r="I24" s="24">
        <v>176.375</v>
      </c>
    </row>
    <row r="25" spans="1:9" ht="15.75">
      <c r="A25" s="1">
        <v>18</v>
      </c>
      <c r="B25" s="21" t="s">
        <v>70</v>
      </c>
      <c r="C25" s="22" t="s">
        <v>63</v>
      </c>
      <c r="D25" s="23">
        <v>895</v>
      </c>
      <c r="E25" s="23">
        <v>1042</v>
      </c>
      <c r="F25" s="23">
        <v>1155</v>
      </c>
      <c r="G25" s="23">
        <v>1111</v>
      </c>
      <c r="H25" s="23">
        <v>4203</v>
      </c>
      <c r="I25" s="24">
        <v>175.125</v>
      </c>
    </row>
    <row r="26" spans="1:9" ht="15.75">
      <c r="A26" s="1">
        <v>19</v>
      </c>
      <c r="B26" s="21" t="s">
        <v>50</v>
      </c>
      <c r="C26" s="22" t="s">
        <v>40</v>
      </c>
      <c r="D26" s="23">
        <v>1065</v>
      </c>
      <c r="E26" s="23">
        <v>1068</v>
      </c>
      <c r="F26" s="23">
        <v>1087</v>
      </c>
      <c r="G26" s="23">
        <v>949</v>
      </c>
      <c r="H26" s="23">
        <v>4169</v>
      </c>
      <c r="I26" s="24">
        <v>173.70833333333334</v>
      </c>
    </row>
    <row r="27" spans="1:9" ht="15.75">
      <c r="A27" s="1">
        <v>20</v>
      </c>
      <c r="B27" s="21" t="s">
        <v>66</v>
      </c>
      <c r="C27" s="22" t="s">
        <v>67</v>
      </c>
      <c r="D27" s="23">
        <v>959</v>
      </c>
      <c r="E27" s="23">
        <v>1066</v>
      </c>
      <c r="F27" s="23">
        <v>1045</v>
      </c>
      <c r="G27" s="23">
        <v>1078</v>
      </c>
      <c r="H27" s="23">
        <v>4148</v>
      </c>
      <c r="I27" s="24">
        <v>172.83333333333334</v>
      </c>
    </row>
    <row r="28" spans="1:9" ht="15.75">
      <c r="A28" s="1">
        <v>21</v>
      </c>
      <c r="B28" s="21" t="s">
        <v>68</v>
      </c>
      <c r="C28" s="22" t="s">
        <v>30</v>
      </c>
      <c r="D28" s="23">
        <v>945</v>
      </c>
      <c r="E28" s="23">
        <v>1142</v>
      </c>
      <c r="F28" s="23">
        <v>1045</v>
      </c>
      <c r="G28" s="23">
        <v>985</v>
      </c>
      <c r="H28" s="23">
        <v>4117</v>
      </c>
      <c r="I28" s="24">
        <v>171.54166666666666</v>
      </c>
    </row>
    <row r="29" spans="1:9" ht="15.75">
      <c r="A29" s="1">
        <v>22</v>
      </c>
      <c r="B29" s="21" t="s">
        <v>52</v>
      </c>
      <c r="C29" s="22" t="s">
        <v>53</v>
      </c>
      <c r="D29" s="23">
        <v>1061</v>
      </c>
      <c r="E29" s="23">
        <v>996</v>
      </c>
      <c r="F29" s="23">
        <v>1000</v>
      </c>
      <c r="G29" s="23">
        <v>1054</v>
      </c>
      <c r="H29" s="23">
        <v>4111</v>
      </c>
      <c r="I29" s="24">
        <v>171.29166666666666</v>
      </c>
    </row>
    <row r="30" spans="1:9" ht="15.75">
      <c r="A30" s="1">
        <v>23</v>
      </c>
      <c r="B30" s="21" t="s">
        <v>60</v>
      </c>
      <c r="C30" s="22" t="s">
        <v>45</v>
      </c>
      <c r="D30" s="23">
        <v>1021</v>
      </c>
      <c r="E30" s="23">
        <v>1054</v>
      </c>
      <c r="F30" s="23">
        <v>1003</v>
      </c>
      <c r="G30" s="23">
        <v>998</v>
      </c>
      <c r="H30" s="23">
        <v>4076</v>
      </c>
      <c r="I30" s="24">
        <v>169.83333333333334</v>
      </c>
    </row>
    <row r="31" spans="1:9" ht="15.75">
      <c r="A31" s="1">
        <v>24</v>
      </c>
      <c r="B31" s="21" t="s">
        <v>65</v>
      </c>
      <c r="C31" s="22" t="s">
        <v>26</v>
      </c>
      <c r="D31" s="23">
        <v>984</v>
      </c>
      <c r="E31" s="23">
        <v>1124</v>
      </c>
      <c r="F31" s="23">
        <v>989</v>
      </c>
      <c r="G31" s="23">
        <v>960</v>
      </c>
      <c r="H31" s="23">
        <v>4057</v>
      </c>
      <c r="I31" s="24">
        <v>169.04166666666666</v>
      </c>
    </row>
    <row r="32" spans="1:9" ht="15.75">
      <c r="A32" s="1">
        <v>25</v>
      </c>
      <c r="B32" s="21" t="s">
        <v>64</v>
      </c>
      <c r="C32" s="22" t="s">
        <v>26</v>
      </c>
      <c r="D32" s="23">
        <v>1004</v>
      </c>
      <c r="E32" s="23">
        <v>979</v>
      </c>
      <c r="F32" s="23">
        <v>990</v>
      </c>
      <c r="G32" s="23">
        <v>1034</v>
      </c>
      <c r="H32" s="23">
        <v>4007</v>
      </c>
      <c r="I32" s="24">
        <v>166.95833333333334</v>
      </c>
    </row>
    <row r="33" spans="1:9" ht="15.75">
      <c r="A33" s="1">
        <v>26</v>
      </c>
      <c r="B33" s="21" t="s">
        <v>62</v>
      </c>
      <c r="C33" s="22" t="s">
        <v>63</v>
      </c>
      <c r="D33" s="23">
        <v>1006</v>
      </c>
      <c r="E33" s="23">
        <v>951</v>
      </c>
      <c r="F33" s="23">
        <v>932</v>
      </c>
      <c r="G33" s="23">
        <v>1010</v>
      </c>
      <c r="H33" s="23">
        <v>3899</v>
      </c>
      <c r="I33" s="24">
        <v>162.45833333333334</v>
      </c>
    </row>
    <row r="34" spans="1:9" ht="15.75">
      <c r="A34" s="1">
        <v>27</v>
      </c>
      <c r="B34" s="21" t="s">
        <v>58</v>
      </c>
      <c r="C34" s="22" t="s">
        <v>53</v>
      </c>
      <c r="D34" s="23">
        <v>1023</v>
      </c>
      <c r="E34" s="23">
        <v>914</v>
      </c>
      <c r="F34" s="23">
        <v>1022</v>
      </c>
      <c r="G34" s="23">
        <v>921</v>
      </c>
      <c r="H34" s="23">
        <v>3880</v>
      </c>
      <c r="I34" s="24">
        <v>161.66666666666666</v>
      </c>
    </row>
    <row r="35" spans="1:9" ht="15.75">
      <c r="A35" s="1">
        <v>28</v>
      </c>
      <c r="B35" s="21" t="s">
        <v>71</v>
      </c>
      <c r="C35" s="22" t="s">
        <v>53</v>
      </c>
      <c r="D35" s="23">
        <v>881</v>
      </c>
      <c r="E35" s="23">
        <v>998</v>
      </c>
      <c r="F35" s="23">
        <v>947</v>
      </c>
      <c r="G35" s="23">
        <v>1007</v>
      </c>
      <c r="H35" s="23">
        <v>3833</v>
      </c>
      <c r="I35" s="24">
        <v>159.70833333333334</v>
      </c>
    </row>
    <row r="36" spans="1:9" ht="15.75">
      <c r="A36" s="1">
        <v>29</v>
      </c>
      <c r="B36" s="21" t="s">
        <v>69</v>
      </c>
      <c r="C36" s="22" t="s">
        <v>30</v>
      </c>
      <c r="D36" s="23">
        <v>938</v>
      </c>
      <c r="E36" s="23">
        <v>997</v>
      </c>
      <c r="F36" s="23">
        <v>869</v>
      </c>
      <c r="G36" s="23">
        <v>958</v>
      </c>
      <c r="H36" s="23">
        <v>3762</v>
      </c>
      <c r="I36" s="24">
        <v>156.75</v>
      </c>
    </row>
  </sheetData>
  <mergeCells count="4">
    <mergeCell ref="B1:I1"/>
    <mergeCell ref="B2:I2"/>
    <mergeCell ref="B3:I3"/>
    <mergeCell ref="B4:I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9" sqref="E19"/>
    </sheetView>
  </sheetViews>
  <sheetFormatPr defaultColWidth="11.421875" defaultRowHeight="12.75"/>
  <cols>
    <col min="2" max="2" width="24.140625" style="0" bestFit="1" customWidth="1"/>
    <col min="3" max="3" width="4.00390625" style="0" bestFit="1" customWidth="1"/>
    <col min="4" max="4" width="4.140625" style="0" customWidth="1"/>
    <col min="5" max="5" width="24.140625" style="0" bestFit="1" customWidth="1"/>
    <col min="6" max="6" width="4.00390625" style="0" bestFit="1" customWidth="1"/>
    <col min="7" max="7" width="3.7109375" style="0" customWidth="1"/>
    <col min="8" max="8" width="24.140625" style="0" bestFit="1" customWidth="1"/>
    <col min="9" max="9" width="4.00390625" style="0" bestFit="1" customWidth="1"/>
    <col min="10" max="10" width="21.8515625" style="0" bestFit="1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30" t="s">
        <v>93</v>
      </c>
      <c r="C5" s="30">
        <v>524</v>
      </c>
      <c r="D5" s="4"/>
      <c r="E5" s="4"/>
      <c r="F5" s="4"/>
      <c r="G5" s="4"/>
      <c r="H5" s="4"/>
      <c r="I5" s="4"/>
      <c r="J5" s="4"/>
    </row>
    <row r="6" spans="1:10" ht="12.75">
      <c r="A6" s="4"/>
      <c r="B6" s="30" t="s">
        <v>94</v>
      </c>
      <c r="C6" s="30">
        <v>491</v>
      </c>
      <c r="D6" s="4"/>
      <c r="E6" s="30" t="s">
        <v>95</v>
      </c>
      <c r="F6" s="30">
        <v>557</v>
      </c>
      <c r="G6" s="60"/>
      <c r="H6" s="4"/>
      <c r="I6" s="4"/>
      <c r="J6" s="4"/>
    </row>
    <row r="7" spans="1:10" ht="12.75">
      <c r="A7" s="4"/>
      <c r="B7" s="60"/>
      <c r="C7" s="60"/>
      <c r="D7" s="4"/>
      <c r="E7" s="60"/>
      <c r="F7" s="60"/>
      <c r="G7" s="60"/>
      <c r="H7" s="4"/>
      <c r="I7" s="4"/>
      <c r="J7" s="4"/>
    </row>
    <row r="8" spans="1:10" ht="12.75">
      <c r="A8" s="4"/>
      <c r="B8" s="4"/>
      <c r="C8" s="4"/>
      <c r="D8" s="4"/>
      <c r="E8" s="4"/>
      <c r="F8" s="4"/>
      <c r="G8" s="4"/>
      <c r="H8" s="30" t="s">
        <v>95</v>
      </c>
      <c r="I8" s="30">
        <v>539</v>
      </c>
      <c r="J8" s="4"/>
    </row>
    <row r="9" spans="1:10" ht="12.75">
      <c r="A9" s="4"/>
      <c r="B9" s="30" t="s">
        <v>96</v>
      </c>
      <c r="C9" s="30">
        <v>465</v>
      </c>
      <c r="D9" s="4"/>
      <c r="E9" s="4"/>
      <c r="F9" s="4"/>
      <c r="G9" s="4"/>
      <c r="H9" s="61" t="s">
        <v>97</v>
      </c>
      <c r="I9" s="4"/>
      <c r="J9" s="4"/>
    </row>
    <row r="10" spans="1:10" ht="12.75">
      <c r="A10" s="4"/>
      <c r="B10" s="30" t="s">
        <v>95</v>
      </c>
      <c r="C10" s="30">
        <v>511</v>
      </c>
      <c r="D10" s="4"/>
      <c r="E10" s="30" t="s">
        <v>93</v>
      </c>
      <c r="F10" s="30">
        <v>514</v>
      </c>
      <c r="G10" s="60"/>
      <c r="H10" s="4"/>
      <c r="I10" s="4"/>
      <c r="J10" s="4"/>
    </row>
    <row r="11" spans="1:10" ht="12.75">
      <c r="A11" s="4"/>
      <c r="B11" s="60"/>
      <c r="C11" s="60"/>
      <c r="D11" s="4"/>
      <c r="E11" s="62" t="s">
        <v>98</v>
      </c>
      <c r="F11" s="60"/>
      <c r="G11" s="60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30" t="s">
        <v>99</v>
      </c>
    </row>
    <row r="13" spans="1:10" ht="12.75">
      <c r="A13" s="4"/>
      <c r="B13" s="30" t="s">
        <v>100</v>
      </c>
      <c r="C13" s="30">
        <v>450</v>
      </c>
      <c r="D13" s="4"/>
      <c r="E13" s="4"/>
      <c r="F13" s="4"/>
      <c r="G13" s="4"/>
      <c r="H13" s="4"/>
      <c r="I13" s="4"/>
      <c r="J13" s="63" t="s">
        <v>16</v>
      </c>
    </row>
    <row r="14" spans="1:10" ht="12.75">
      <c r="A14" s="4"/>
      <c r="B14" s="30" t="s">
        <v>99</v>
      </c>
      <c r="C14" s="30">
        <v>502</v>
      </c>
      <c r="D14" s="4"/>
      <c r="E14" s="30" t="s">
        <v>99</v>
      </c>
      <c r="F14" s="30">
        <v>576</v>
      </c>
      <c r="G14" s="60"/>
      <c r="H14" s="4"/>
      <c r="I14" s="4"/>
      <c r="J14" s="4"/>
    </row>
    <row r="15" spans="1:10" ht="12.75">
      <c r="A15" s="4"/>
      <c r="B15" s="60"/>
      <c r="C15" s="60"/>
      <c r="D15" s="4"/>
      <c r="E15" s="60"/>
      <c r="F15" s="60"/>
      <c r="G15" s="60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30" t="s">
        <v>99</v>
      </c>
      <c r="I16" s="30">
        <v>563</v>
      </c>
      <c r="J16" s="4"/>
    </row>
    <row r="17" spans="1:10" ht="12.75">
      <c r="A17" s="4"/>
      <c r="B17" s="30" t="s">
        <v>101</v>
      </c>
      <c r="C17" s="30">
        <v>488</v>
      </c>
      <c r="D17" s="4"/>
      <c r="E17" s="4"/>
      <c r="F17" s="4"/>
      <c r="G17" s="4"/>
      <c r="H17" s="64" t="s">
        <v>102</v>
      </c>
      <c r="I17" s="4"/>
      <c r="J17" s="4"/>
    </row>
    <row r="18" spans="1:10" ht="12.75">
      <c r="A18" s="4"/>
      <c r="B18" s="30" t="s">
        <v>103</v>
      </c>
      <c r="C18" s="30">
        <v>543</v>
      </c>
      <c r="D18" s="4"/>
      <c r="E18" s="30" t="s">
        <v>103</v>
      </c>
      <c r="F18" s="30">
        <v>493</v>
      </c>
      <c r="G18" s="60"/>
      <c r="H18" s="4"/>
      <c r="I18" s="4"/>
      <c r="J18" s="4"/>
    </row>
    <row r="19" spans="1:10" ht="12.75">
      <c r="A19" s="4"/>
      <c r="B19" s="4"/>
      <c r="C19" s="4"/>
      <c r="D19" s="4"/>
      <c r="E19" s="62" t="s">
        <v>98</v>
      </c>
      <c r="F19" s="4"/>
      <c r="G19" s="4"/>
      <c r="H19" s="4"/>
      <c r="I19" s="4"/>
      <c r="J19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2010-09-12T16:36:04Z</dcterms:created>
  <dcterms:modified xsi:type="dcterms:W3CDTF">2010-09-13T00:52:29Z</dcterms:modified>
  <cp:category/>
  <cp:version/>
  <cp:contentType/>
  <cp:contentStatus/>
</cp:coreProperties>
</file>